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440" windowHeight="5985" activeTab="0"/>
  </bookViews>
  <sheets>
    <sheet name="КВ" sheetId="1" r:id="rId1"/>
  </sheets>
  <definedNames>
    <definedName name="_xlnm.Print_Titles" localSheetId="0">'КВ'!$6:$6</definedName>
    <definedName name="_xlnm.Print_Area" localSheetId="0">'КВ'!$A$1:$D$86</definedName>
  </definedNames>
  <calcPr fullCalcOnLoad="1"/>
</workbook>
</file>

<file path=xl/sharedStrings.xml><?xml version="1.0" encoding="utf-8"?>
<sst xmlns="http://schemas.openxmlformats.org/spreadsheetml/2006/main" count="210" uniqueCount="162">
  <si>
    <t>КЕКВ</t>
  </si>
  <si>
    <t>1.</t>
  </si>
  <si>
    <t>Новгород-Сіверська міська рада</t>
  </si>
  <si>
    <t>1.2.</t>
  </si>
  <si>
    <t>1.2.1.</t>
  </si>
  <si>
    <t>1.3.</t>
  </si>
  <si>
    <t>1.3.1.</t>
  </si>
  <si>
    <t>1.4.</t>
  </si>
  <si>
    <t>1.4.1.</t>
  </si>
  <si>
    <t>1.5.</t>
  </si>
  <si>
    <t>1.5.1.</t>
  </si>
  <si>
    <t>1.6.</t>
  </si>
  <si>
    <t>1.6.1.</t>
  </si>
  <si>
    <t>1.7.</t>
  </si>
  <si>
    <t>1.7.1.</t>
  </si>
  <si>
    <t>1.8.</t>
  </si>
  <si>
    <t>1.8.1.</t>
  </si>
  <si>
    <t>2.</t>
  </si>
  <si>
    <t>Відділ освіти, молоді та спорту                                                           Новгород-Сіверської міської ради</t>
  </si>
  <si>
    <t>2.2.1.</t>
  </si>
  <si>
    <t>2.2.</t>
  </si>
  <si>
    <t>2.3.</t>
  </si>
  <si>
    <t>2.4.</t>
  </si>
  <si>
    <t>2.5.</t>
  </si>
  <si>
    <t>2.6.</t>
  </si>
  <si>
    <t>2.6.1.</t>
  </si>
  <si>
    <t>2.5.1.</t>
  </si>
  <si>
    <t>2.7.</t>
  </si>
  <si>
    <t>2.7.1.</t>
  </si>
  <si>
    <t>2.8.</t>
  </si>
  <si>
    <t>2.8.1.</t>
  </si>
  <si>
    <r>
      <t xml:space="preserve">0617363 </t>
    </r>
    <r>
      <rPr>
        <b/>
        <sz val="16"/>
        <rFont val="Calibri"/>
        <family val="2"/>
      </rPr>
      <t>«</t>
    </r>
    <r>
      <rPr>
        <b/>
        <sz val="16"/>
        <rFont val="Times New Roman"/>
        <family val="1"/>
      </rPr>
      <t>Виконання інвестиційних проектів в рамках здійснення заходів щодо соціально-економічного розвитку окремих територій</t>
    </r>
    <r>
      <rPr>
        <b/>
        <sz val="16"/>
        <rFont val="Calibri"/>
        <family val="2"/>
      </rPr>
      <t>»</t>
    </r>
  </si>
  <si>
    <t>2.3.1.</t>
  </si>
  <si>
    <t>2.4.1.</t>
  </si>
  <si>
    <t>Всього по бюджету Новгород-Сіверської міської територіальної громади</t>
  </si>
  <si>
    <t>Реконструкція приймально-діагностичного відділення комунального некомерційного підприєства "Новгород-Сіверська центральна міська лікарня імені І.В.Буяльського"Новгород-Сіверської міської ради за адресою: місто Новгород-Сіверський, вулиця Шевченка, 17</t>
  </si>
  <si>
    <t>3110 (Придбання обладнання і предметів довгострокового користування)</t>
  </si>
  <si>
    <t>3210 (Капітальні трансферти підприємствам (установам, організаціям)</t>
  </si>
  <si>
    <t>3121 (Капітальне будівництво (придбання житла)</t>
  </si>
  <si>
    <t>3132 (Капітальний ремонт інших об'єктів)</t>
  </si>
  <si>
    <t>2281 (Дослідження і розробки, окремі заходи розвитку по реалізації державних (регіональних) програм)</t>
  </si>
  <si>
    <t>3142 (Реконструкція та реставрація інших об'єктів)</t>
  </si>
  <si>
    <t>Придбання службового житла</t>
  </si>
  <si>
    <t>Будівництво автомобільної дороги та елементів благоустрою вулиць Пробудження, Набережної в місті Новгород-Сіверському  Чернігівської області</t>
  </si>
  <si>
    <t>Топографо-геодезичні роботи по автомобільних дорогах комунальної власності вулиць Шевченка та Вокзальна в місті Новгород-Сіверському Чернігівської області</t>
  </si>
  <si>
    <t>Реконструкція системи газопостачання, а саме встановлення засобів обліку та  дистанційної передачі даних</t>
  </si>
  <si>
    <t>Капітальний ремонт внутрішніх вбиралень Новгород-Сіверської гімназії №1 ім. Б.Майстренка, Новгород-Сіверської міської ради Чернігівської області, які розташовані за адресою:    вул.Б,Майстренка, буд.2, м.Новгород-Сіверський, Чернігівська область</t>
  </si>
  <si>
    <t>Придбання спортивного обладнання та інвентарю для  Новгород-Сіверської гімназії №1 ім. Б.Майстренка, Новгород-Сіверської міської ради Чернігівської області, які розташовані за адресою:    вул.Б,Майстренка, буд.2, м.Новгород-Сіверський, Чернігівська область</t>
  </si>
  <si>
    <t>Придбання періодичних видань</t>
  </si>
  <si>
    <t>Придбання двигуна для моторного човна</t>
  </si>
  <si>
    <t>Придбання двух відвалів сніжних</t>
  </si>
  <si>
    <t>Придбання системи відеоспостереження</t>
  </si>
  <si>
    <t>Придбання зелених насаджень</t>
  </si>
  <si>
    <t>Придбання системи ультразвукової діагностичної APLIO a450</t>
  </si>
  <si>
    <t>2.3.2.</t>
  </si>
  <si>
    <t>Придбання телевізора</t>
  </si>
  <si>
    <t>Придбання ноутбука</t>
  </si>
  <si>
    <t>2.4.2.</t>
  </si>
  <si>
    <r>
      <t xml:space="preserve">0112010 </t>
    </r>
    <r>
      <rPr>
        <b/>
        <sz val="16"/>
        <rFont val="Calibri"/>
        <family val="2"/>
      </rPr>
      <t>«</t>
    </r>
    <r>
      <rPr>
        <b/>
        <sz val="16"/>
        <rFont val="Times New Roman"/>
        <family val="1"/>
      </rPr>
      <t>Багатопрофільна стаціонарна медична допомога населенню</t>
    </r>
    <r>
      <rPr>
        <b/>
        <sz val="16"/>
        <rFont val="Calibri"/>
        <family val="2"/>
      </rPr>
      <t>»</t>
    </r>
  </si>
  <si>
    <r>
      <t xml:space="preserve">0116030 </t>
    </r>
    <r>
      <rPr>
        <b/>
        <sz val="16"/>
        <rFont val="Calibri"/>
        <family val="2"/>
      </rPr>
      <t>«</t>
    </r>
    <r>
      <rPr>
        <b/>
        <sz val="16"/>
        <rFont val="Times New Roman"/>
        <family val="1"/>
      </rPr>
      <t>Організація благоустрою населених пунктів</t>
    </r>
    <r>
      <rPr>
        <b/>
        <sz val="16"/>
        <rFont val="Calibri"/>
        <family val="2"/>
      </rPr>
      <t>»</t>
    </r>
  </si>
  <si>
    <r>
      <t xml:space="preserve">0116082 </t>
    </r>
    <r>
      <rPr>
        <b/>
        <sz val="16"/>
        <rFont val="Calibri"/>
        <family val="2"/>
      </rPr>
      <t>«</t>
    </r>
    <r>
      <rPr>
        <b/>
        <sz val="16"/>
        <rFont val="Times New Roman"/>
        <family val="1"/>
      </rPr>
      <t>Придбання житла для окремих категорій населення відповідно до законодавства</t>
    </r>
    <r>
      <rPr>
        <b/>
        <sz val="16"/>
        <rFont val="Calibri"/>
        <family val="2"/>
      </rPr>
      <t>»</t>
    </r>
  </si>
  <si>
    <r>
      <t xml:space="preserve">0117322 </t>
    </r>
    <r>
      <rPr>
        <b/>
        <sz val="16"/>
        <rFont val="Calibri"/>
        <family val="2"/>
      </rPr>
      <t>«</t>
    </r>
    <r>
      <rPr>
        <b/>
        <sz val="16"/>
        <rFont val="Times New Roman"/>
        <family val="1"/>
      </rPr>
      <t>Будівництво медичних установ та закладів</t>
    </r>
    <r>
      <rPr>
        <b/>
        <sz val="16"/>
        <rFont val="Calibri"/>
        <family val="2"/>
      </rPr>
      <t>»</t>
    </r>
  </si>
  <si>
    <r>
      <t xml:space="preserve">0117330 </t>
    </r>
    <r>
      <rPr>
        <b/>
        <sz val="16"/>
        <rFont val="Calibri"/>
        <family val="2"/>
      </rPr>
      <t>«</t>
    </r>
    <r>
      <rPr>
        <b/>
        <sz val="16"/>
        <rFont val="Times New Roman"/>
        <family val="1"/>
      </rPr>
      <t>Будівництво інших об`єктів комунальної власності</t>
    </r>
    <r>
      <rPr>
        <b/>
        <sz val="16"/>
        <rFont val="Calibri"/>
        <family val="2"/>
      </rPr>
      <t>»</t>
    </r>
  </si>
  <si>
    <r>
      <t xml:space="preserve">0117461 </t>
    </r>
    <r>
      <rPr>
        <b/>
        <sz val="16"/>
        <rFont val="Calibri"/>
        <family val="2"/>
      </rPr>
      <t>«</t>
    </r>
    <r>
      <rPr>
        <b/>
        <sz val="16"/>
        <rFont val="Times New Roman"/>
        <family val="1"/>
      </rPr>
      <t>Утримання та розвиток автомобільних доріг та дорожньої інфраструктури за рахунок коштів місцевого бюджету</t>
    </r>
    <r>
      <rPr>
        <b/>
        <sz val="16"/>
        <rFont val="Calibri"/>
        <family val="2"/>
      </rPr>
      <t>»</t>
    </r>
  </si>
  <si>
    <r>
      <t xml:space="preserve">0118110 </t>
    </r>
    <r>
      <rPr>
        <b/>
        <sz val="16"/>
        <rFont val="Calibri"/>
        <family val="2"/>
      </rPr>
      <t>«</t>
    </r>
    <r>
      <rPr>
        <b/>
        <sz val="16"/>
        <rFont val="Times New Roman"/>
        <family val="1"/>
      </rPr>
      <t>Заходи із запобігання та ліквідації надзвичайних ситуацій та наслідків стихійного лиха</t>
    </r>
    <r>
      <rPr>
        <b/>
        <sz val="16"/>
        <rFont val="Calibri"/>
        <family val="2"/>
      </rPr>
      <t>»</t>
    </r>
  </si>
  <si>
    <r>
      <t xml:space="preserve">0118230 </t>
    </r>
    <r>
      <rPr>
        <b/>
        <sz val="16"/>
        <rFont val="Calibri"/>
        <family val="2"/>
      </rPr>
      <t>«</t>
    </r>
    <r>
      <rPr>
        <b/>
        <sz val="16"/>
        <rFont val="Times New Roman"/>
        <family val="1"/>
      </rPr>
      <t>Інші заходи громадського порядку та безпеки</t>
    </r>
    <r>
      <rPr>
        <b/>
        <sz val="16"/>
        <rFont val="Calibri"/>
        <family val="2"/>
      </rPr>
      <t>»</t>
    </r>
  </si>
  <si>
    <r>
      <t xml:space="preserve">0611041 </t>
    </r>
    <r>
      <rPr>
        <b/>
        <sz val="16"/>
        <rFont val="Calibri"/>
        <family val="2"/>
      </rPr>
      <t>«</t>
    </r>
    <r>
      <rPr>
        <b/>
        <sz val="16"/>
        <rFont val="Times New Roman"/>
        <family val="1"/>
      </rPr>
      <t>Надання загальної середньої освіти закладами загальної середньої освіти</t>
    </r>
    <r>
      <rPr>
        <b/>
        <sz val="16"/>
        <rFont val="Calibri"/>
        <family val="2"/>
      </rPr>
      <t>»</t>
    </r>
  </si>
  <si>
    <r>
      <t xml:space="preserve">061182 </t>
    </r>
    <r>
      <rPr>
        <b/>
        <sz val="16"/>
        <rFont val="Calibri"/>
        <family val="2"/>
      </rPr>
      <t>«</t>
    </r>
    <r>
      <rPr>
        <b/>
        <sz val="16"/>
        <rFont val="Times New Roman"/>
        <family val="1"/>
      </rPr>
      <t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</t>
    </r>
    <r>
      <rPr>
        <b/>
        <sz val="16"/>
        <rFont val="Calibri"/>
        <family val="2"/>
      </rPr>
      <t>»</t>
    </r>
  </si>
  <si>
    <r>
      <t xml:space="preserve">0611200 </t>
    </r>
    <r>
      <rPr>
        <b/>
        <sz val="16"/>
        <rFont val="Calibri"/>
        <family val="2"/>
      </rPr>
      <t>«</t>
    </r>
    <r>
      <rPr>
        <b/>
        <sz val="16"/>
        <rFont val="Times New Roman"/>
        <family val="1"/>
      </rPr>
  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  </r>
    <r>
      <rPr>
        <b/>
        <sz val="16"/>
        <rFont val="Calibri"/>
        <family val="2"/>
      </rPr>
      <t>»</t>
    </r>
  </si>
  <si>
    <r>
      <t xml:space="preserve">0617321 </t>
    </r>
    <r>
      <rPr>
        <b/>
        <sz val="16"/>
        <rFont val="Calibri"/>
        <family val="2"/>
      </rPr>
      <t>«</t>
    </r>
    <r>
      <rPr>
        <b/>
        <sz val="16"/>
        <rFont val="Times New Roman"/>
        <family val="1"/>
      </rPr>
      <t>Будівництво освітніх установ та закладів</t>
    </r>
    <r>
      <rPr>
        <b/>
        <sz val="16"/>
        <rFont val="Calibri"/>
        <family val="2"/>
      </rPr>
      <t>»</t>
    </r>
  </si>
  <si>
    <r>
      <t xml:space="preserve">0617325 </t>
    </r>
    <r>
      <rPr>
        <b/>
        <sz val="16"/>
        <rFont val="Calibri"/>
        <family val="2"/>
      </rPr>
      <t>«</t>
    </r>
    <r>
      <rPr>
        <b/>
        <sz val="16"/>
        <rFont val="Times New Roman"/>
        <family val="1"/>
      </rPr>
      <t>Будівництво споруд, установ та закладів фізичної культури і спорту</t>
    </r>
    <r>
      <rPr>
        <b/>
        <sz val="16"/>
        <rFont val="Calibri"/>
        <family val="2"/>
      </rPr>
      <t>»</t>
    </r>
  </si>
  <si>
    <r>
      <t xml:space="preserve">1014030 </t>
    </r>
    <r>
      <rPr>
        <b/>
        <sz val="16"/>
        <rFont val="Calibri"/>
        <family val="2"/>
      </rPr>
      <t>«</t>
    </r>
    <r>
      <rPr>
        <b/>
        <sz val="16"/>
        <rFont val="Times New Roman"/>
        <family val="1"/>
      </rPr>
      <t>Забезпечення діяльності бібліотек</t>
    </r>
    <r>
      <rPr>
        <b/>
        <sz val="16"/>
        <rFont val="Calibri"/>
        <family val="2"/>
      </rPr>
      <t>»</t>
    </r>
  </si>
  <si>
    <r>
      <t xml:space="preserve">0611151 </t>
    </r>
    <r>
      <rPr>
        <b/>
        <sz val="16"/>
        <rFont val="Calibri"/>
        <family val="2"/>
      </rPr>
      <t>«</t>
    </r>
    <r>
      <rPr>
        <b/>
        <sz val="16"/>
        <rFont val="Times New Roman"/>
        <family val="1"/>
      </rPr>
      <t>Забезпечення діяльності інклюзивно-ресурсних центрів за рахунок коштів місцевого бюджету</t>
    </r>
    <r>
      <rPr>
        <b/>
        <sz val="16"/>
        <rFont val="Calibri"/>
        <family val="2"/>
      </rPr>
      <t>»</t>
    </r>
  </si>
  <si>
    <t>Придбання засобів навчання та обладнання (крім комп'юторів)</t>
  </si>
  <si>
    <t>3122 (Капітальне будівництво (придбання) інших об'єктів</t>
  </si>
  <si>
    <r>
      <t xml:space="preserve">0611181 </t>
    </r>
    <r>
      <rPr>
        <b/>
        <sz val="16"/>
        <rFont val="Calibri"/>
        <family val="2"/>
      </rPr>
      <t>«</t>
    </r>
    <r>
      <rPr>
        <b/>
        <sz val="16"/>
        <rFont val="Times New Roman"/>
        <family val="1"/>
      </rPr>
  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школа`"</t>
    </r>
  </si>
  <si>
    <t>Капітальний ремонт внутрішніх вбиралень Новгород-Сіверської гімназії №1 ім. Б.Майстренка, Новгород-Сіверської міської ради Чернігівської області, які розташовані за адресою:    вул.Б.Майстренка, буд.2, м.Новгород-Сіверський, Чернігівська область</t>
  </si>
  <si>
    <t>1.1.</t>
  </si>
  <si>
    <t>1.1.1.</t>
  </si>
  <si>
    <t>1.2.2.</t>
  </si>
  <si>
    <t>1.2.3.</t>
  </si>
  <si>
    <t>2.1.</t>
  </si>
  <si>
    <t>2.1.1.</t>
  </si>
  <si>
    <t>2.6.2.</t>
  </si>
  <si>
    <t>2.6.3.</t>
  </si>
  <si>
    <t>3.1.</t>
  </si>
  <si>
    <t>3.1.1.</t>
  </si>
  <si>
    <t>0118130 «Забезпечення діяльності місцевої пожежної охорони»</t>
  </si>
  <si>
    <t>Придбання котла твердопаливного для забезпечення діяльності місцевої пожежної охорони в с.Чайкине</t>
  </si>
  <si>
    <t>1.9.</t>
  </si>
  <si>
    <t>1.9.1.</t>
  </si>
  <si>
    <t>ТИТУЛЬНИЙ СПИСОК                                                                                                                                                                     капітальних видатків бюджету Новгород-Сіверської міської територіальної громади на 2021 рік</t>
  </si>
  <si>
    <t xml:space="preserve">Керуючий справами виконавчого комітету міської ради                                                                                                            </t>
  </si>
  <si>
    <t>1.4.2.</t>
  </si>
  <si>
    <t>Проєкт «Капітальний ремонт даху будівлі головного корпусу над «Emergency»  КНП «Новгород-Сіверська центральна міська лікарня імені І.В.Буяльського» Новгород-Сіверської міської ради Чернігівської області за адресою: Чернігівська область, місто Новгород-Сіверський, вул. Шевченко 17»</t>
  </si>
  <si>
    <t>1.4.3.</t>
  </si>
  <si>
    <t>Реконструкція системи медичного газопостачання будівлі КНП «Новгород-Сіверська центральна міська лікарня імені І.В.Буяльського» за адресою: Чернігівська область, місто Новгород-Сіверський, вул. Шевченка, 17»</t>
  </si>
  <si>
    <t>0117363 Виконання інвестиційних проектів в рамках здійснення заходів щодо соціально-економічного розвитку окремих територій</t>
  </si>
  <si>
    <t>1.6.2.</t>
  </si>
  <si>
    <t>3132 (Капітальний ремонт інших об`єктів)</t>
  </si>
  <si>
    <t>1.10.</t>
  </si>
  <si>
    <t>1.10.1.</t>
  </si>
  <si>
    <t>1.2.4.</t>
  </si>
  <si>
    <r>
      <t xml:space="preserve">0611021 </t>
    </r>
    <r>
      <rPr>
        <b/>
        <sz val="16"/>
        <rFont val="Calibri"/>
        <family val="2"/>
      </rPr>
      <t>«</t>
    </r>
    <r>
      <rPr>
        <b/>
        <sz val="16"/>
        <rFont val="Times New Roman"/>
        <family val="1"/>
      </rPr>
      <t>Надання загальної середньої освіти закладами загальної середньої освіти</t>
    </r>
    <r>
      <rPr>
        <b/>
        <sz val="16"/>
        <rFont val="Calibri"/>
        <family val="2"/>
      </rPr>
      <t>»</t>
    </r>
  </si>
  <si>
    <t>2.1.2.</t>
  </si>
  <si>
    <t>2.1.3.</t>
  </si>
  <si>
    <r>
      <t xml:space="preserve">0611070 </t>
    </r>
    <r>
      <rPr>
        <b/>
        <sz val="16"/>
        <rFont val="Calibri"/>
        <family val="2"/>
      </rPr>
      <t>«</t>
    </r>
    <r>
      <rPr>
        <b/>
        <sz val="16"/>
        <rFont val="Times New Roman"/>
        <family val="1"/>
      </rPr>
      <t>Надання позашкільної освіти закладами позашкільної освіти, заходи із позашкільної роботи з дітьми</t>
    </r>
    <r>
      <rPr>
        <b/>
        <sz val="16"/>
        <rFont val="Calibri"/>
        <family val="2"/>
      </rPr>
      <t>»</t>
    </r>
  </si>
  <si>
    <r>
      <t xml:space="preserve">0611141 </t>
    </r>
    <r>
      <rPr>
        <b/>
        <sz val="16"/>
        <rFont val="Calibri"/>
        <family val="2"/>
      </rPr>
      <t>«</t>
    </r>
    <r>
      <rPr>
        <b/>
        <sz val="16"/>
        <rFont val="Times New Roman"/>
        <family val="1"/>
      </rPr>
      <t>Забезпечення діяльності інших закладів у сфері освіти</t>
    </r>
    <r>
      <rPr>
        <b/>
        <sz val="16"/>
        <rFont val="Calibri"/>
        <family val="2"/>
      </rPr>
      <t>»</t>
    </r>
  </si>
  <si>
    <t>2.5.2.</t>
  </si>
  <si>
    <t>2.7.2.</t>
  </si>
  <si>
    <t>2.7.3.</t>
  </si>
  <si>
    <t>2.9.</t>
  </si>
  <si>
    <t>2.9.1.</t>
  </si>
  <si>
    <t>3.0.</t>
  </si>
  <si>
    <t>3.0.2.</t>
  </si>
  <si>
    <t>Капітальний ремонт двигуна шкільного автобусу Лісконогівської філії Грем'яцької  ЗОШ I-III ступенів Новгород-Сіверської міської ради 49,900????</t>
  </si>
  <si>
    <t>3.2.</t>
  </si>
  <si>
    <t>3.2.1.</t>
  </si>
  <si>
    <t>4.</t>
  </si>
  <si>
    <t>4.1.</t>
  </si>
  <si>
    <t>4.1.1.</t>
  </si>
  <si>
    <r>
      <t xml:space="preserve">1011080 </t>
    </r>
    <r>
      <rPr>
        <b/>
        <sz val="16"/>
        <rFont val="Calibri"/>
        <family val="2"/>
      </rPr>
      <t>«</t>
    </r>
    <r>
      <rPr>
        <b/>
        <sz val="16"/>
        <rFont val="Times New Roman"/>
        <family val="1"/>
      </rPr>
      <t>Надання спеціалізованої освіти мистецькими школами</t>
    </r>
    <r>
      <rPr>
        <b/>
        <sz val="16"/>
        <rFont val="Calibri"/>
        <family val="2"/>
      </rPr>
      <t>»</t>
    </r>
  </si>
  <si>
    <t>4.2.</t>
  </si>
  <si>
    <t>4.2.1.</t>
  </si>
  <si>
    <t xml:space="preserve">Придбання </t>
  </si>
  <si>
    <t>Коригування пректної  документації в зв'язку з виділенням 2-го пускового комплексу робочого проекту: "Капітальний ремонт проїзної частини по вул. Князя Ігоря в м. Новгород-Сіверський Новгород-Сіверського району Чергігівської області (Коригування)"</t>
  </si>
  <si>
    <t>1.2.5.</t>
  </si>
  <si>
    <t>Придбання трактору з навісним обладнанням</t>
  </si>
  <si>
    <t>Придбання насосу</t>
  </si>
  <si>
    <t xml:space="preserve">Реконструкція системи медичного газопостачання будівлі КНП "Новгород-Сіверська Ц"МЛ імені І. В. Буяльського" за адресою: Чернігівська обл., м. Новгород-Сіверський, вул. Шевченка, 17. </t>
  </si>
  <si>
    <t>Придбання оргтехніки для поліцейської станції</t>
  </si>
  <si>
    <t>Відділ культури і туризму  Новгород-Сіверської міської ради</t>
  </si>
  <si>
    <t>2.1.4.</t>
  </si>
  <si>
    <t>Придбання холодильних ларів, духової шафи</t>
  </si>
  <si>
    <t>Придбання витяжки</t>
  </si>
  <si>
    <t>Придбання бетономішалки</t>
  </si>
  <si>
    <t>Придбання насосу для опалення</t>
  </si>
  <si>
    <t>Придбання котла</t>
  </si>
  <si>
    <t>Придбання акустичної системи</t>
  </si>
  <si>
    <t>Придбання принтера</t>
  </si>
  <si>
    <t>Придбання компресора</t>
  </si>
  <si>
    <t>Придбання сварки</t>
  </si>
  <si>
    <t>2.4.3.</t>
  </si>
  <si>
    <t>2.4.4.</t>
  </si>
  <si>
    <t>2.6.4.</t>
  </si>
  <si>
    <t>2.6.5.</t>
  </si>
  <si>
    <t>Придбання інтерактивної дошки</t>
  </si>
  <si>
    <t>Придбання флешки для програмного забезпечення</t>
  </si>
  <si>
    <t>Придбання меблів</t>
  </si>
  <si>
    <t>2.7.4.</t>
  </si>
  <si>
    <r>
      <t xml:space="preserve">0615031 </t>
    </r>
    <r>
      <rPr>
        <b/>
        <sz val="16"/>
        <color indexed="8"/>
        <rFont val="Calibri"/>
        <family val="2"/>
      </rPr>
      <t>«</t>
    </r>
    <r>
      <rPr>
        <b/>
        <sz val="16"/>
        <color indexed="8"/>
        <rFont val="Times New Roman"/>
        <family val="1"/>
      </rPr>
      <t>Утримання та навчально-тренувальна робота комунальних дитячо-юнацьких спортивних шкіл</t>
    </r>
    <r>
      <rPr>
        <b/>
        <sz val="16"/>
        <color indexed="8"/>
        <rFont val="Calibri"/>
        <family val="2"/>
      </rPr>
      <t>»</t>
    </r>
  </si>
  <si>
    <t>Придбання газонокосарки</t>
  </si>
  <si>
    <t>3.0.1.</t>
  </si>
  <si>
    <t xml:space="preserve">                                 </t>
  </si>
  <si>
    <t>Придбання флешки для програмного забезпечення, меблів</t>
  </si>
  <si>
    <t>Обсяг  капітальних видатків бюджету                                       (бюджет розвитку) затверджено з урахуванням змін, тис.грн</t>
  </si>
  <si>
    <t>ЗАТВЕРДЖЕНО</t>
  </si>
  <si>
    <t>Рішення виконавчого комітету                                                                               Новгород-Сіверської міської ради</t>
  </si>
  <si>
    <t>С. Поливода</t>
  </si>
  <si>
    <t>№ п\п</t>
  </si>
  <si>
    <t>Найменування головного розпорядника коштів бюджету, найменування бюджетної програми згідно з Типовою програмною класифікацією видатків та кредитування місцевих бюджетів та об'єктів і витрат бюджету</t>
  </si>
  <si>
    <t>30 грудня 2021 року № 338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</si>
</sst>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#,##0&quot;₽&quot;;\-#,##0&quot;₽&quot;"/>
    <numFmt numFmtId="189" formatCode="#,##0&quot;₽&quot;;[Red]\-#,##0&quot;₽&quot;"/>
    <numFmt numFmtId="190" formatCode="#,##0.00&quot;₽&quot;;\-#,##0.00&quot;₽&quot;"/>
    <numFmt numFmtId="191" formatCode="#,##0.00&quot;₽&quot;;[Red]\-#,##0.00&quot;₽&quot;"/>
    <numFmt numFmtId="192" formatCode="_-* #,##0&quot;₽&quot;_-;\-* #,##0&quot;₽&quot;_-;_-* &quot;-&quot;&quot;₽&quot;_-;_-@_-"/>
    <numFmt numFmtId="193" formatCode="_-* #,##0.00&quot;₽&quot;_-;\-* #,##0.00&quot;₽&quot;_-;_-* &quot;-&quot;??&quot;₽&quot;_-;_-@_-"/>
    <numFmt numFmtId="194" formatCode="#,##0\ &quot;грн.&quot;;\-#,##0\ &quot;грн.&quot;"/>
    <numFmt numFmtId="195" formatCode="#,##0\ &quot;грн.&quot;;[Red]\-#,##0\ &quot;грн.&quot;"/>
    <numFmt numFmtId="196" formatCode="#,##0.00\ &quot;грн.&quot;;\-#,##0.00\ &quot;грн.&quot;"/>
    <numFmt numFmtId="197" formatCode="#,##0.00\ &quot;грн.&quot;;[Red]\-#,##0.00\ &quot;грн.&quot;"/>
    <numFmt numFmtId="198" formatCode="_-* #,##0\ &quot;грн.&quot;_-;\-* #,##0\ &quot;грн.&quot;_-;_-* &quot;-&quot;\ &quot;грн.&quot;_-;_-@_-"/>
    <numFmt numFmtId="199" formatCode="_-* #,##0\ _г_р_н_._-;\-* #,##0\ _г_р_н_._-;_-* &quot;-&quot;\ _г_р_н_._-;_-@_-"/>
    <numFmt numFmtId="200" formatCode="_-* #,##0.00\ &quot;грн.&quot;_-;\-* #,##0.00\ &quot;грн.&quot;_-;_-* &quot;-&quot;??\ &quot;грн.&quot;_-;_-@_-"/>
    <numFmt numFmtId="201" formatCode="_-* #,##0.00\ _г_р_н_._-;\-* #,##0.00\ _г_р_н_._-;_-* &quot;-&quot;??\ _г_р_н_._-;_-@_-"/>
    <numFmt numFmtId="202" formatCode="0.0"/>
    <numFmt numFmtId="203" formatCode="000000"/>
    <numFmt numFmtId="204" formatCode="#,##0.0"/>
    <numFmt numFmtId="205" formatCode="#,##0.000"/>
    <numFmt numFmtId="206" formatCode="#,##0.00000"/>
    <numFmt numFmtId="207" formatCode="#,##0.000000"/>
    <numFmt numFmtId="208" formatCode="#,##0.0000"/>
    <numFmt numFmtId="209" formatCode="#,##0.00_);\-#,##0.00"/>
    <numFmt numFmtId="210" formatCode="#,##0.0000000"/>
    <numFmt numFmtId="211" formatCode="#,##0.00000_);\-#,##0.00000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0.000"/>
  </numFmts>
  <fonts count="7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8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4"/>
      <color indexed="10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0"/>
      <name val="Helv"/>
      <family val="0"/>
    </font>
    <font>
      <b/>
      <sz val="16"/>
      <name val="Calibri"/>
      <family val="2"/>
    </font>
    <font>
      <sz val="16"/>
      <name val="Arial Cyr"/>
      <family val="0"/>
    </font>
    <font>
      <sz val="18"/>
      <name val="Times New Roman"/>
      <family val="1"/>
    </font>
    <font>
      <b/>
      <sz val="16"/>
      <color indexed="8"/>
      <name val="Times New Roman"/>
      <family val="1"/>
    </font>
    <font>
      <b/>
      <sz val="16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1"/>
    </font>
    <font>
      <sz val="14"/>
      <color indexed="9"/>
      <name val="Times New Roman"/>
      <family val="1"/>
    </font>
    <font>
      <sz val="16"/>
      <color indexed="9"/>
      <name val="Times New Roman"/>
      <family val="1"/>
    </font>
    <font>
      <sz val="16"/>
      <color indexed="9"/>
      <name val="Calibri"/>
      <family val="2"/>
    </font>
    <font>
      <b/>
      <sz val="16"/>
      <color indexed="9"/>
      <name val="Times New Roman"/>
      <family val="1"/>
    </font>
    <font>
      <sz val="14"/>
      <color indexed="9"/>
      <name val="Arial Cyr"/>
      <family val="0"/>
    </font>
    <font>
      <sz val="18"/>
      <color indexed="9"/>
      <name val="Calibri"/>
      <family val="2"/>
    </font>
    <font>
      <b/>
      <sz val="16"/>
      <color indexed="8"/>
      <name val="Times New Roman Cyr"/>
      <family val="0"/>
    </font>
    <font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Times New Roman"/>
      <family val="1"/>
    </font>
    <font>
      <sz val="14"/>
      <color theme="0"/>
      <name val="Times New Roman"/>
      <family val="1"/>
    </font>
    <font>
      <sz val="16"/>
      <color theme="0"/>
      <name val="Times New Roman"/>
      <family val="1"/>
    </font>
    <font>
      <sz val="16"/>
      <color theme="0"/>
      <name val="Calibri"/>
      <family val="2"/>
    </font>
    <font>
      <b/>
      <sz val="16"/>
      <color theme="0"/>
      <name val="Times New Roman"/>
      <family val="1"/>
    </font>
    <font>
      <sz val="14"/>
      <color theme="0"/>
      <name val="Arial Cyr"/>
      <family val="0"/>
    </font>
    <font>
      <b/>
      <sz val="16"/>
      <color theme="1"/>
      <name val="Times New Roman"/>
      <family val="1"/>
    </font>
    <font>
      <sz val="18"/>
      <color theme="0"/>
      <name val="Calibri"/>
      <family val="2"/>
    </font>
    <font>
      <b/>
      <sz val="16"/>
      <color theme="1"/>
      <name val="Times New Roman Cyr"/>
      <family val="0"/>
    </font>
    <font>
      <sz val="14"/>
      <color theme="1"/>
      <name val="Times New Roman"/>
      <family val="1"/>
    </font>
    <font>
      <b/>
      <sz val="18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" fillId="0" borderId="0" applyNumberForma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>
      <alignment/>
      <protection/>
    </xf>
    <xf numFmtId="0" fontId="10" fillId="0" borderId="0">
      <alignment/>
      <protection/>
    </xf>
    <xf numFmtId="0" fontId="2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5" fillId="0" borderId="10" xfId="0" applyFont="1" applyBorder="1" applyAlignment="1" applyProtection="1">
      <alignment/>
      <protection locked="0"/>
    </xf>
    <xf numFmtId="0" fontId="5" fillId="0" borderId="10" xfId="0" applyFont="1" applyFill="1" applyBorder="1" applyAlignment="1" applyProtection="1">
      <alignment/>
      <protection locked="0"/>
    </xf>
    <xf numFmtId="0" fontId="9" fillId="0" borderId="10" xfId="0" applyFont="1" applyBorder="1" applyAlignment="1" applyProtection="1">
      <alignment/>
      <protection locked="0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8" fillId="0" borderId="10" xfId="0" applyFont="1" applyBorder="1" applyAlignment="1" applyProtection="1">
      <alignment horizontal="center" vertical="center"/>
      <protection locked="0"/>
    </xf>
    <xf numFmtId="0" fontId="4" fillId="33" borderId="10" xfId="0" applyNumberFormat="1" applyFont="1" applyFill="1" applyBorder="1" applyAlignment="1" applyProtection="1">
      <alignment horizontal="center" vertical="center" shrinkToFi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204" fontId="4" fillId="33" borderId="10" xfId="0" applyNumberFormat="1" applyFont="1" applyFill="1" applyBorder="1" applyAlignment="1">
      <alignment horizontal="right" wrapText="1" shrinkToFit="1"/>
    </xf>
    <xf numFmtId="4" fontId="9" fillId="0" borderId="10" xfId="0" applyNumberFormat="1" applyFont="1" applyBorder="1" applyAlignment="1" applyProtection="1">
      <alignment vertical="center"/>
      <protection locked="0"/>
    </xf>
    <xf numFmtId="0" fontId="9" fillId="0" borderId="10" xfId="0" applyFont="1" applyBorder="1" applyAlignment="1" applyProtection="1">
      <alignment vertical="center"/>
      <protection locked="0"/>
    </xf>
    <xf numFmtId="205" fontId="4" fillId="33" borderId="10" xfId="0" applyNumberFormat="1" applyFont="1" applyFill="1" applyBorder="1" applyAlignment="1">
      <alignment horizontal="center" vertical="center" wrapText="1" shrinkToFit="1"/>
    </xf>
    <xf numFmtId="0" fontId="9" fillId="34" borderId="10" xfId="0" applyFont="1" applyFill="1" applyBorder="1" applyAlignment="1" applyProtection="1">
      <alignment horizontal="center" vertical="center"/>
      <protection locked="0"/>
    </xf>
    <xf numFmtId="1" fontId="9" fillId="34" borderId="10" xfId="0" applyNumberFormat="1" applyFont="1" applyFill="1" applyBorder="1" applyAlignment="1">
      <alignment horizontal="center" vertical="center" wrapText="1"/>
    </xf>
    <xf numFmtId="0" fontId="9" fillId="34" borderId="10" xfId="0" applyFont="1" applyFill="1" applyBorder="1" applyAlignment="1" applyProtection="1">
      <alignment/>
      <protection locked="0"/>
    </xf>
    <xf numFmtId="2" fontId="62" fillId="34" borderId="10" xfId="0" applyNumberFormat="1" applyFont="1" applyFill="1" applyBorder="1" applyAlignment="1" applyProtection="1">
      <alignment horizontal="center" vertical="center" wrapText="1"/>
      <protection locked="0"/>
    </xf>
    <xf numFmtId="1" fontId="62" fillId="34" borderId="10" xfId="0" applyNumberFormat="1" applyFont="1" applyFill="1" applyBorder="1" applyAlignment="1">
      <alignment horizontal="center" vertical="center" wrapText="1"/>
    </xf>
    <xf numFmtId="0" fontId="62" fillId="34" borderId="10" xfId="0" applyFont="1" applyFill="1" applyBorder="1" applyAlignment="1" applyProtection="1">
      <alignment/>
      <protection locked="0"/>
    </xf>
    <xf numFmtId="2" fontId="9" fillId="34" borderId="10" xfId="0" applyNumberFormat="1" applyFont="1" applyFill="1" applyBorder="1" applyAlignment="1" applyProtection="1">
      <alignment horizontal="center" vertical="center" wrapText="1"/>
      <protection locked="0"/>
    </xf>
    <xf numFmtId="205" fontId="9" fillId="34" borderId="10" xfId="0" applyNumberFormat="1" applyFont="1" applyFill="1" applyBorder="1" applyAlignment="1">
      <alignment horizontal="center" vertical="center" wrapText="1" shrinkToFit="1"/>
    </xf>
    <xf numFmtId="0" fontId="8" fillId="34" borderId="10" xfId="0" applyFont="1" applyFill="1" applyBorder="1" applyAlignment="1" applyProtection="1">
      <alignment/>
      <protection locked="0"/>
    </xf>
    <xf numFmtId="0" fontId="8" fillId="34" borderId="10" xfId="0" applyFont="1" applyFill="1" applyBorder="1" applyAlignment="1" applyProtection="1">
      <alignment horizontal="center" vertical="center"/>
      <protection locked="0"/>
    </xf>
    <xf numFmtId="0" fontId="9" fillId="34" borderId="10" xfId="0" applyNumberFormat="1" applyFont="1" applyFill="1" applyBorder="1" applyAlignment="1" applyProtection="1">
      <alignment horizontal="left" vertical="center" wrapText="1"/>
      <protection/>
    </xf>
    <xf numFmtId="0" fontId="8" fillId="34" borderId="10" xfId="0" applyFont="1" applyFill="1" applyBorder="1" applyAlignment="1" applyProtection="1">
      <alignment horizontal="left"/>
      <protection locked="0"/>
    </xf>
    <xf numFmtId="0" fontId="63" fillId="0" borderId="11" xfId="0" applyFont="1" applyBorder="1" applyAlignment="1" applyProtection="1">
      <alignment/>
      <protection locked="0"/>
    </xf>
    <xf numFmtId="0" fontId="64" fillId="0" borderId="11" xfId="0" applyFont="1" applyBorder="1" applyAlignment="1" applyProtection="1">
      <alignment/>
      <protection locked="0"/>
    </xf>
    <xf numFmtId="4" fontId="65" fillId="0" borderId="0" xfId="53" applyNumberFormat="1" applyFont="1">
      <alignment/>
      <protection/>
    </xf>
    <xf numFmtId="0" fontId="64" fillId="34" borderId="11" xfId="0" applyFont="1" applyFill="1" applyBorder="1" applyAlignment="1" applyProtection="1">
      <alignment horizontal="center" vertical="center"/>
      <protection locked="0"/>
    </xf>
    <xf numFmtId="0" fontId="64" fillId="34" borderId="11" xfId="0" applyFont="1" applyFill="1" applyBorder="1" applyAlignment="1" applyProtection="1">
      <alignment/>
      <protection locked="0"/>
    </xf>
    <xf numFmtId="0" fontId="66" fillId="34" borderId="11" xfId="0" applyFont="1" applyFill="1" applyBorder="1" applyAlignment="1" applyProtection="1">
      <alignment/>
      <protection locked="0"/>
    </xf>
    <xf numFmtId="0" fontId="66" fillId="34" borderId="11" xfId="0" applyFont="1" applyFill="1" applyBorder="1" applyAlignment="1" applyProtection="1">
      <alignment horizontal="center" vertical="center"/>
      <protection locked="0"/>
    </xf>
    <xf numFmtId="4" fontId="65" fillId="0" borderId="11" xfId="53" applyNumberFormat="1" applyFont="1" applyBorder="1">
      <alignment/>
      <protection/>
    </xf>
    <xf numFmtId="216" fontId="66" fillId="34" borderId="11" xfId="0" applyNumberFormat="1" applyFont="1" applyFill="1" applyBorder="1" applyAlignment="1" applyProtection="1">
      <alignment horizontal="center" vertical="center"/>
      <protection locked="0"/>
    </xf>
    <xf numFmtId="0" fontId="67" fillId="0" borderId="11" xfId="0" applyFont="1" applyBorder="1" applyAlignment="1">
      <alignment/>
    </xf>
    <xf numFmtId="2" fontId="8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35" borderId="10" xfId="0" applyFont="1" applyFill="1" applyBorder="1" applyAlignment="1">
      <alignment horizontal="left" vertical="center" wrapText="1"/>
    </xf>
    <xf numFmtId="205" fontId="8" fillId="35" borderId="10" xfId="0" applyNumberFormat="1" applyFont="1" applyFill="1" applyBorder="1" applyAlignment="1">
      <alignment horizontal="center" vertical="center" wrapText="1" shrinkToFit="1"/>
    </xf>
    <xf numFmtId="204" fontId="8" fillId="35" borderId="10" xfId="0" applyNumberFormat="1" applyFont="1" applyFill="1" applyBorder="1" applyAlignment="1">
      <alignment horizontal="center" vertical="center"/>
    </xf>
    <xf numFmtId="0" fontId="64" fillId="0" borderId="11" xfId="0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8" fillId="35" borderId="10" xfId="0" applyNumberFormat="1" applyFont="1" applyFill="1" applyBorder="1" applyAlignment="1" applyProtection="1">
      <alignment horizontal="left" vertical="center" wrapText="1"/>
      <protection/>
    </xf>
    <xf numFmtId="205" fontId="8" fillId="35" borderId="10" xfId="0" applyNumberFormat="1" applyFont="1" applyFill="1" applyBorder="1" applyAlignment="1" applyProtection="1">
      <alignment horizontal="center" vertical="center" wrapText="1"/>
      <protection/>
    </xf>
    <xf numFmtId="204" fontId="8" fillId="35" borderId="10" xfId="0" applyNumberFormat="1" applyFont="1" applyFill="1" applyBorder="1" applyAlignment="1" applyProtection="1">
      <alignment horizontal="center" vertical="center" wrapText="1"/>
      <protection/>
    </xf>
    <xf numFmtId="0" fontId="8" fillId="35" borderId="10" xfId="0" applyNumberFormat="1" applyFont="1" applyFill="1" applyBorder="1" applyAlignment="1" applyProtection="1">
      <alignment horizontal="left" vertical="top" wrapText="1"/>
      <protection/>
    </xf>
    <xf numFmtId="1" fontId="8" fillId="35" borderId="10" xfId="0" applyNumberFormat="1" applyFont="1" applyFill="1" applyBorder="1" applyAlignment="1">
      <alignment horizontal="center" vertical="center" wrapText="1"/>
    </xf>
    <xf numFmtId="204" fontId="8" fillId="35" borderId="10" xfId="0" applyNumberFormat="1" applyFont="1" applyFill="1" applyBorder="1" applyAlignment="1">
      <alignment horizontal="center" vertical="center" wrapText="1" shrinkToFit="1"/>
    </xf>
    <xf numFmtId="204" fontId="9" fillId="35" borderId="10" xfId="0" applyNumberFormat="1" applyFont="1" applyFill="1" applyBorder="1" applyAlignment="1">
      <alignment horizontal="center" vertical="center"/>
    </xf>
    <xf numFmtId="205" fontId="62" fillId="34" borderId="11" xfId="0" applyNumberFormat="1" applyFont="1" applyFill="1" applyBorder="1" applyAlignment="1" applyProtection="1">
      <alignment horizontal="center" vertical="center"/>
      <protection locked="0"/>
    </xf>
    <xf numFmtId="0" fontId="8" fillId="35" borderId="10" xfId="0" applyFont="1" applyFill="1" applyBorder="1" applyAlignment="1">
      <alignment wrapText="1"/>
    </xf>
    <xf numFmtId="4" fontId="65" fillId="34" borderId="11" xfId="53" applyNumberFormat="1" applyFont="1" applyFill="1" applyBorder="1">
      <alignment/>
      <protection/>
    </xf>
    <xf numFmtId="0" fontId="8" fillId="35" borderId="10" xfId="0" applyNumberFormat="1" applyFont="1" applyFill="1" applyBorder="1" applyAlignment="1" applyProtection="1">
      <alignment horizontal="center" vertical="center" wrapText="1"/>
      <protection/>
    </xf>
    <xf numFmtId="0" fontId="8" fillId="35" borderId="10" xfId="0" applyNumberFormat="1" applyFont="1" applyFill="1" applyBorder="1" applyAlignment="1" applyProtection="1">
      <alignment horizontal="center" vertical="top" wrapText="1"/>
      <protection/>
    </xf>
    <xf numFmtId="216" fontId="62" fillId="34" borderId="11" xfId="0" applyNumberFormat="1" applyFont="1" applyFill="1" applyBorder="1" applyAlignment="1" applyProtection="1">
      <alignment horizontal="center"/>
      <protection locked="0"/>
    </xf>
    <xf numFmtId="0" fontId="68" fillId="34" borderId="11" xfId="0" applyFont="1" applyFill="1" applyBorder="1" applyAlignment="1" applyProtection="1">
      <alignment horizontal="left"/>
      <protection locked="0"/>
    </xf>
    <xf numFmtId="204" fontId="8" fillId="35" borderId="10" xfId="0" applyNumberFormat="1" applyFont="1" applyFill="1" applyBorder="1" applyAlignment="1">
      <alignment horizontal="left" vertical="center"/>
    </xf>
    <xf numFmtId="0" fontId="68" fillId="34" borderId="11" xfId="0" applyFont="1" applyFill="1" applyBorder="1" applyAlignment="1" applyProtection="1">
      <alignment/>
      <protection locked="0"/>
    </xf>
    <xf numFmtId="216" fontId="68" fillId="34" borderId="11" xfId="0" applyNumberFormat="1" applyFont="1" applyFill="1" applyBorder="1" applyAlignment="1" applyProtection="1">
      <alignment/>
      <protection locked="0"/>
    </xf>
    <xf numFmtId="49" fontId="8" fillId="35" borderId="10" xfId="0" applyNumberFormat="1" applyFont="1" applyFill="1" applyBorder="1" applyAlignment="1" applyProtection="1">
      <alignment horizontal="center" vertical="center"/>
      <protection/>
    </xf>
    <xf numFmtId="204" fontId="9" fillId="34" borderId="10" xfId="0" applyNumberFormat="1" applyFont="1" applyFill="1" applyBorder="1" applyAlignment="1">
      <alignment horizontal="center" vertical="center" wrapText="1"/>
    </xf>
    <xf numFmtId="49" fontId="9" fillId="34" borderId="10" xfId="0" applyNumberFormat="1" applyFont="1" applyFill="1" applyBorder="1" applyAlignment="1" applyProtection="1">
      <alignment horizontal="center" vertical="center"/>
      <protection/>
    </xf>
    <xf numFmtId="2" fontId="4" fillId="13" borderId="10" xfId="0" applyNumberFormat="1" applyFont="1" applyFill="1" applyBorder="1" applyAlignment="1" applyProtection="1">
      <alignment horizontal="center" vertical="center"/>
      <protection/>
    </xf>
    <xf numFmtId="0" fontId="4" fillId="13" borderId="10" xfId="0" applyNumberFormat="1" applyFont="1" applyFill="1" applyBorder="1" applyAlignment="1" applyProtection="1">
      <alignment horizontal="center" vertical="center" wrapText="1"/>
      <protection/>
    </xf>
    <xf numFmtId="205" fontId="4" fillId="13" borderId="10" xfId="0" applyNumberFormat="1" applyFont="1" applyFill="1" applyBorder="1" applyAlignment="1">
      <alignment horizontal="center" vertical="center" wrapText="1" shrinkToFit="1"/>
    </xf>
    <xf numFmtId="204" fontId="4" fillId="13" borderId="10" xfId="0" applyNumberFormat="1" applyFont="1" applyFill="1" applyBorder="1" applyAlignment="1">
      <alignment horizontal="center" vertical="center"/>
    </xf>
    <xf numFmtId="0" fontId="4" fillId="13" borderId="10" xfId="0" applyFont="1" applyFill="1" applyBorder="1" applyAlignment="1">
      <alignment horizontal="center"/>
    </xf>
    <xf numFmtId="204" fontId="4" fillId="13" borderId="10" xfId="0" applyNumberFormat="1" applyFont="1" applyFill="1" applyBorder="1" applyAlignment="1">
      <alignment horizontal="center" vertical="center" wrapText="1" shrinkToFit="1"/>
    </xf>
    <xf numFmtId="49" fontId="4" fillId="13" borderId="10" xfId="0" applyNumberFormat="1" applyFont="1" applyFill="1" applyBorder="1" applyAlignment="1" applyProtection="1">
      <alignment horizontal="center" vertical="center"/>
      <protection/>
    </xf>
    <xf numFmtId="204" fontId="13" fillId="13" borderId="10" xfId="0" applyNumberFormat="1" applyFont="1" applyFill="1" applyBorder="1" applyAlignment="1">
      <alignment horizontal="center" vertical="center"/>
    </xf>
    <xf numFmtId="4" fontId="69" fillId="0" borderId="11" xfId="53" applyNumberFormat="1" applyFont="1" applyBorder="1">
      <alignment/>
      <protection/>
    </xf>
    <xf numFmtId="0" fontId="13" fillId="0" borderId="10" xfId="0" applyFont="1" applyBorder="1" applyAlignment="1" applyProtection="1">
      <alignment/>
      <protection locked="0"/>
    </xf>
    <xf numFmtId="2" fontId="8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62" fillId="34" borderId="10" xfId="0" applyNumberFormat="1" applyFont="1" applyFill="1" applyBorder="1" applyAlignment="1" applyProtection="1">
      <alignment horizontal="left" vertical="center" wrapText="1"/>
      <protection/>
    </xf>
    <xf numFmtId="205" fontId="9" fillId="34" borderId="10" xfId="0" applyNumberFormat="1" applyFont="1" applyFill="1" applyBorder="1" applyAlignment="1" applyProtection="1">
      <alignment horizontal="center" vertical="center" wrapText="1"/>
      <protection/>
    </xf>
    <xf numFmtId="0" fontId="62" fillId="34" borderId="10" xfId="0" applyFont="1" applyFill="1" applyBorder="1" applyAlignment="1">
      <alignment horizontal="left" vertical="center" wrapText="1"/>
    </xf>
    <xf numFmtId="205" fontId="62" fillId="34" borderId="10" xfId="0" applyNumberFormat="1" applyFont="1" applyFill="1" applyBorder="1" applyAlignment="1">
      <alignment horizontal="center" vertical="center" wrapText="1" shrinkToFit="1"/>
    </xf>
    <xf numFmtId="2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>
      <alignment horizontal="left" vertical="center" wrapText="1"/>
    </xf>
    <xf numFmtId="205" fontId="9" fillId="0" borderId="10" xfId="0" applyNumberFormat="1" applyFont="1" applyFill="1" applyBorder="1" applyAlignment="1">
      <alignment horizontal="center" vertical="center" wrapText="1" shrinkToFit="1"/>
    </xf>
    <xf numFmtId="1" fontId="9" fillId="0" borderId="10" xfId="0" applyNumberFormat="1" applyFont="1" applyFill="1" applyBorder="1" applyAlignment="1">
      <alignment horizontal="center" vertical="center" wrapText="1"/>
    </xf>
    <xf numFmtId="0" fontId="64" fillId="0" borderId="11" xfId="0" applyFont="1" applyFill="1" applyBorder="1" applyAlignment="1" applyProtection="1">
      <alignment/>
      <protection locked="0"/>
    </xf>
    <xf numFmtId="0" fontId="9" fillId="0" borderId="10" xfId="0" applyFont="1" applyFill="1" applyBorder="1" applyAlignment="1" applyProtection="1">
      <alignment/>
      <protection locked="0"/>
    </xf>
    <xf numFmtId="0" fontId="9" fillId="34" borderId="10" xfId="0" applyFont="1" applyFill="1" applyBorder="1" applyAlignment="1">
      <alignment wrapText="1"/>
    </xf>
    <xf numFmtId="0" fontId="9" fillId="34" borderId="12" xfId="0" applyFont="1" applyFill="1" applyBorder="1" applyAlignment="1">
      <alignment horizontal="left" vertical="top" wrapText="1"/>
    </xf>
    <xf numFmtId="0" fontId="12" fillId="34" borderId="12" xfId="0" applyFont="1" applyFill="1" applyBorder="1" applyAlignment="1">
      <alignment/>
    </xf>
    <xf numFmtId="0" fontId="12" fillId="34" borderId="11" xfId="0" applyFont="1" applyFill="1" applyBorder="1" applyAlignment="1">
      <alignment/>
    </xf>
    <xf numFmtId="0" fontId="9" fillId="0" borderId="10" xfId="0" applyNumberFormat="1" applyFont="1" applyFill="1" applyBorder="1" applyAlignment="1" applyProtection="1">
      <alignment horizontal="left" vertical="top" wrapText="1"/>
      <protection/>
    </xf>
    <xf numFmtId="205" fontId="8" fillId="0" borderId="10" xfId="0" applyNumberFormat="1" applyFont="1" applyFill="1" applyBorder="1" applyAlignment="1">
      <alignment horizontal="center" vertical="center" wrapText="1" shrinkToFit="1"/>
    </xf>
    <xf numFmtId="0" fontId="62" fillId="34" borderId="10" xfId="0" applyNumberFormat="1" applyFont="1" applyFill="1" applyBorder="1" applyAlignment="1" applyProtection="1">
      <alignment horizontal="left" vertical="top" wrapText="1"/>
      <protection/>
    </xf>
    <xf numFmtId="1" fontId="9" fillId="34" borderId="10" xfId="0" applyNumberFormat="1" applyFont="1" applyFill="1" applyBorder="1" applyAlignment="1" quotePrefix="1">
      <alignment horizontal="center" vertical="center" wrapText="1"/>
    </xf>
    <xf numFmtId="0" fontId="9" fillId="0" borderId="10" xfId="0" applyNumberFormat="1" applyFont="1" applyFill="1" applyBorder="1" applyAlignment="1" applyProtection="1">
      <alignment horizontal="left" vertical="center" wrapText="1"/>
      <protection/>
    </xf>
    <xf numFmtId="0" fontId="66" fillId="0" borderId="11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/>
      <protection locked="0"/>
    </xf>
    <xf numFmtId="0" fontId="9" fillId="34" borderId="10" xfId="0" applyNumberFormat="1" applyFont="1" applyFill="1" applyBorder="1" applyAlignment="1" applyProtection="1">
      <alignment horizontal="center" vertical="center" wrapText="1"/>
      <protection/>
    </xf>
    <xf numFmtId="0" fontId="9" fillId="34" borderId="10" xfId="0" applyNumberFormat="1" applyFont="1" applyFill="1" applyBorder="1" applyAlignment="1" applyProtection="1">
      <alignment horizontal="left" vertical="top" wrapText="1"/>
      <protection/>
    </xf>
    <xf numFmtId="0" fontId="68" fillId="35" borderId="10" xfId="0" applyNumberFormat="1" applyFont="1" applyFill="1" applyBorder="1" applyAlignment="1" applyProtection="1">
      <alignment horizontal="left" vertical="center" wrapText="1"/>
      <protection/>
    </xf>
    <xf numFmtId="49" fontId="9" fillId="34" borderId="10" xfId="0" applyNumberFormat="1" applyFont="1" applyFill="1" applyBorder="1" applyAlignment="1">
      <alignment horizontal="center" vertical="center" wrapText="1" shrinkToFit="1"/>
    </xf>
    <xf numFmtId="0" fontId="68" fillId="0" borderId="10" xfId="0" applyFont="1" applyBorder="1" applyAlignment="1" applyProtection="1">
      <alignment horizontal="center" vertical="center" wrapText="1"/>
      <protection locked="0"/>
    </xf>
    <xf numFmtId="0" fontId="70" fillId="0" borderId="10" xfId="54" applyFont="1" applyBorder="1" applyAlignment="1" applyProtection="1">
      <alignment horizontal="center" vertical="center" wrapText="1"/>
      <protection locked="0"/>
    </xf>
    <xf numFmtId="0" fontId="68" fillId="0" borderId="10" xfId="0" applyFont="1" applyFill="1" applyBorder="1" applyAlignment="1">
      <alignment horizontal="center" vertical="center" wrapText="1"/>
    </xf>
    <xf numFmtId="0" fontId="71" fillId="0" borderId="0" xfId="0" applyFont="1" applyBorder="1" applyAlignment="1" applyProtection="1">
      <alignment/>
      <protection locked="0"/>
    </xf>
    <xf numFmtId="0" fontId="71" fillId="0" borderId="0" xfId="0" applyFont="1" applyBorder="1" applyAlignment="1">
      <alignment horizontal="left" vertical="top" wrapText="1"/>
    </xf>
    <xf numFmtId="0" fontId="71" fillId="0" borderId="0" xfId="0" applyFont="1" applyFill="1" applyBorder="1" applyAlignment="1" applyProtection="1">
      <alignment horizontal="right"/>
      <protection locked="0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wrapText="1"/>
    </xf>
    <xf numFmtId="204" fontId="8" fillId="0" borderId="13" xfId="0" applyNumberFormat="1" applyFont="1" applyFill="1" applyBorder="1" applyAlignment="1" applyProtection="1">
      <alignment horizontal="center" vertical="center" wrapText="1"/>
      <protection/>
    </xf>
    <xf numFmtId="3" fontId="68" fillId="0" borderId="13" xfId="0" applyNumberFormat="1" applyFont="1" applyFill="1" applyBorder="1" applyAlignment="1" applyProtection="1">
      <alignment horizontal="center" vertical="center" wrapText="1"/>
      <protection/>
    </xf>
    <xf numFmtId="4" fontId="65" fillId="0" borderId="14" xfId="53" applyNumberFormat="1" applyFont="1" applyBorder="1">
      <alignment/>
      <protection/>
    </xf>
    <xf numFmtId="0" fontId="9" fillId="0" borderId="13" xfId="0" applyFont="1" applyBorder="1" applyAlignment="1" applyProtection="1">
      <alignment/>
      <protection locked="0"/>
    </xf>
    <xf numFmtId="0" fontId="6" fillId="0" borderId="15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5" xfId="0" applyFont="1" applyFill="1" applyBorder="1" applyAlignment="1">
      <alignment/>
    </xf>
    <xf numFmtId="0" fontId="67" fillId="0" borderId="16" xfId="0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wrapText="1"/>
    </xf>
    <xf numFmtId="204" fontId="8" fillId="0" borderId="0" xfId="0" applyNumberFormat="1" applyFont="1" applyFill="1" applyBorder="1" applyAlignment="1" applyProtection="1">
      <alignment horizontal="center" vertical="center" wrapText="1"/>
      <protection/>
    </xf>
    <xf numFmtId="3" fontId="68" fillId="0" borderId="0" xfId="0" applyNumberFormat="1" applyFont="1" applyFill="1" applyBorder="1" applyAlignment="1" applyProtection="1">
      <alignment horizontal="center" vertical="center" wrapText="1"/>
      <protection/>
    </xf>
    <xf numFmtId="4" fontId="65" fillId="0" borderId="0" xfId="53" applyNumberFormat="1" applyFont="1" applyBorder="1">
      <alignment/>
      <protection/>
    </xf>
    <xf numFmtId="0" fontId="9" fillId="0" borderId="0" xfId="0" applyFont="1" applyBorder="1" applyAlignment="1" applyProtection="1">
      <alignment/>
      <protection locked="0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67" fillId="0" borderId="0" xfId="0" applyFont="1" applyBorder="1" applyAlignment="1">
      <alignment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vertical="top"/>
      <protection locked="0"/>
    </xf>
    <xf numFmtId="0" fontId="5" fillId="0" borderId="0" xfId="0" applyFont="1" applyFill="1" applyBorder="1" applyAlignment="1" applyProtection="1">
      <alignment vertical="top" wrapText="1"/>
      <protection locked="0"/>
    </xf>
    <xf numFmtId="0" fontId="72" fillId="0" borderId="0" xfId="0" applyFont="1" applyBorder="1" applyAlignment="1" applyProtection="1">
      <alignment horizontal="center" wrapText="1" shrinkToFit="1"/>
      <protection locked="0"/>
    </xf>
    <xf numFmtId="0" fontId="9" fillId="34" borderId="17" xfId="0" applyFont="1" applyFill="1" applyBorder="1" applyAlignment="1">
      <alignment horizontal="left" vertical="top" wrapText="1"/>
    </xf>
    <xf numFmtId="0" fontId="12" fillId="34" borderId="12" xfId="0" applyFont="1" applyFill="1" applyBorder="1" applyAlignment="1">
      <alignment/>
    </xf>
    <xf numFmtId="0" fontId="12" fillId="34" borderId="11" xfId="0" applyFont="1" applyFill="1" applyBorder="1" applyAlignment="1">
      <alignment/>
    </xf>
    <xf numFmtId="0" fontId="5" fillId="0" borderId="0" xfId="0" applyFont="1" applyBorder="1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Додаток 4,5,6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9"/>
  <sheetViews>
    <sheetView showZeros="0" tabSelected="1" view="pageBreakPreview" zoomScale="75" zoomScaleNormal="75" zoomScaleSheetLayoutView="75" zoomScalePageLayoutView="0" workbookViewId="0" topLeftCell="A1">
      <pane ySplit="6" topLeftCell="A7" activePane="bottomLeft" state="frozen"/>
      <selection pane="topLeft" activeCell="A1" sqref="A1"/>
      <selection pane="bottomLeft" activeCell="D1" sqref="D1"/>
    </sheetView>
  </sheetViews>
  <sheetFormatPr defaultColWidth="9.00390625" defaultRowHeight="12.75"/>
  <cols>
    <col min="1" max="1" width="10.875" style="1" customWidth="1"/>
    <col min="2" max="2" width="102.75390625" style="1" customWidth="1"/>
    <col min="3" max="3" width="38.75390625" style="1" customWidth="1"/>
    <col min="4" max="4" width="57.625" style="2" customWidth="1"/>
    <col min="5" max="5" width="26.00390625" style="26" customWidth="1"/>
    <col min="6" max="16384" width="9.125" style="1" customWidth="1"/>
  </cols>
  <sheetData>
    <row r="1" spans="1:4" ht="23.25" customHeight="1">
      <c r="A1" s="126"/>
      <c r="B1" s="126"/>
      <c r="C1" s="126"/>
      <c r="D1" s="127" t="s">
        <v>156</v>
      </c>
    </row>
    <row r="2" spans="1:4" ht="43.5" customHeight="1">
      <c r="A2" s="126"/>
      <c r="B2" s="126"/>
      <c r="C2" s="126"/>
      <c r="D2" s="128" t="s">
        <v>157</v>
      </c>
    </row>
    <row r="3" spans="1:4" ht="18" customHeight="1">
      <c r="A3" s="101"/>
      <c r="B3" s="101"/>
      <c r="C3" s="101"/>
      <c r="D3" s="102" t="s">
        <v>161</v>
      </c>
    </row>
    <row r="4" spans="1:4" ht="49.5" customHeight="1">
      <c r="A4" s="129" t="s">
        <v>91</v>
      </c>
      <c r="B4" s="129"/>
      <c r="C4" s="129"/>
      <c r="D4" s="129"/>
    </row>
    <row r="5" spans="1:4" ht="6.75" customHeight="1">
      <c r="A5" s="101"/>
      <c r="B5" s="101"/>
      <c r="C5" s="101"/>
      <c r="D5" s="103" t="s">
        <v>153</v>
      </c>
    </row>
    <row r="6" spans="1:5" s="3" customFormat="1" ht="102.75" customHeight="1">
      <c r="A6" s="98" t="s">
        <v>159</v>
      </c>
      <c r="B6" s="99" t="s">
        <v>160</v>
      </c>
      <c r="C6" s="100" t="s">
        <v>155</v>
      </c>
      <c r="D6" s="100" t="s">
        <v>0</v>
      </c>
      <c r="E6" s="27"/>
    </row>
    <row r="7" spans="1:5" s="3" customFormat="1" ht="26.25" customHeight="1">
      <c r="A7" s="66" t="s">
        <v>1</v>
      </c>
      <c r="B7" s="66" t="s">
        <v>2</v>
      </c>
      <c r="C7" s="64">
        <f>C8+C10+C16+C18+C22+C24+C27+C29+C33+C31</f>
        <v>7056.137000000001</v>
      </c>
      <c r="D7" s="67"/>
      <c r="E7" s="28"/>
    </row>
    <row r="8" spans="1:5" s="41" customFormat="1" ht="36.75" customHeight="1">
      <c r="A8" s="36" t="s">
        <v>77</v>
      </c>
      <c r="B8" s="42" t="s">
        <v>58</v>
      </c>
      <c r="C8" s="43">
        <f>C9</f>
        <v>1000</v>
      </c>
      <c r="D8" s="44"/>
      <c r="E8" s="40"/>
    </row>
    <row r="9" spans="1:5" s="16" customFormat="1" ht="36.75" customHeight="1">
      <c r="A9" s="72" t="s">
        <v>78</v>
      </c>
      <c r="B9" s="73" t="s">
        <v>53</v>
      </c>
      <c r="C9" s="74">
        <v>1000</v>
      </c>
      <c r="D9" s="15" t="s">
        <v>37</v>
      </c>
      <c r="E9" s="30"/>
    </row>
    <row r="10" spans="1:5" s="14" customFormat="1" ht="36.75" customHeight="1">
      <c r="A10" s="36" t="s">
        <v>3</v>
      </c>
      <c r="B10" s="42" t="s">
        <v>59</v>
      </c>
      <c r="C10" s="38">
        <f>C11+C12+C13+C14+C15</f>
        <v>1146</v>
      </c>
      <c r="D10" s="48"/>
      <c r="E10" s="49"/>
    </row>
    <row r="11" spans="1:5" s="19" customFormat="1" ht="43.5" customHeight="1">
      <c r="A11" s="17" t="s">
        <v>4</v>
      </c>
      <c r="B11" s="75" t="s">
        <v>50</v>
      </c>
      <c r="C11" s="76">
        <v>46.1</v>
      </c>
      <c r="D11" s="18" t="s">
        <v>36</v>
      </c>
      <c r="E11" s="30"/>
    </row>
    <row r="12" spans="1:5" s="19" customFormat="1" ht="45" customHeight="1">
      <c r="A12" s="17" t="s">
        <v>79</v>
      </c>
      <c r="B12" s="75" t="s">
        <v>51</v>
      </c>
      <c r="C12" s="76">
        <v>199.9</v>
      </c>
      <c r="D12" s="18" t="s">
        <v>36</v>
      </c>
      <c r="E12" s="30"/>
    </row>
    <row r="13" spans="1:5" s="16" customFormat="1" ht="44.25" customHeight="1">
      <c r="A13" s="20" t="s">
        <v>80</v>
      </c>
      <c r="B13" s="75" t="s">
        <v>52</v>
      </c>
      <c r="C13" s="21">
        <v>50</v>
      </c>
      <c r="D13" s="18" t="s">
        <v>36</v>
      </c>
      <c r="E13" s="30"/>
    </row>
    <row r="14" spans="1:5" s="16" customFormat="1" ht="44.25" customHeight="1">
      <c r="A14" s="20" t="s">
        <v>102</v>
      </c>
      <c r="B14" s="75" t="s">
        <v>127</v>
      </c>
      <c r="C14" s="21">
        <v>800</v>
      </c>
      <c r="D14" s="18" t="s">
        <v>36</v>
      </c>
      <c r="E14" s="30"/>
    </row>
    <row r="15" spans="1:5" s="16" customFormat="1" ht="42.75" customHeight="1">
      <c r="A15" s="20" t="s">
        <v>126</v>
      </c>
      <c r="B15" s="75" t="s">
        <v>128</v>
      </c>
      <c r="C15" s="21">
        <v>50</v>
      </c>
      <c r="D15" s="18" t="s">
        <v>36</v>
      </c>
      <c r="E15" s="30"/>
    </row>
    <row r="16" spans="1:5" s="22" customFormat="1" ht="42">
      <c r="A16" s="36" t="s">
        <v>5</v>
      </c>
      <c r="B16" s="50" t="s">
        <v>60</v>
      </c>
      <c r="C16" s="38">
        <f>C17</f>
        <v>250</v>
      </c>
      <c r="D16" s="39"/>
      <c r="E16" s="31"/>
    </row>
    <row r="17" spans="1:5" s="82" customFormat="1" ht="41.25" customHeight="1">
      <c r="A17" s="77" t="s">
        <v>6</v>
      </c>
      <c r="B17" s="78" t="s">
        <v>42</v>
      </c>
      <c r="C17" s="79">
        <v>250</v>
      </c>
      <c r="D17" s="80" t="s">
        <v>38</v>
      </c>
      <c r="E17" s="81"/>
    </row>
    <row r="18" spans="1:5" s="23" customFormat="1" ht="24.75" customHeight="1">
      <c r="A18" s="36" t="s">
        <v>7</v>
      </c>
      <c r="B18" s="37" t="s">
        <v>61</v>
      </c>
      <c r="C18" s="38">
        <f>C19+C20+C21</f>
        <v>2326.714</v>
      </c>
      <c r="D18" s="39"/>
      <c r="E18" s="32"/>
    </row>
    <row r="19" spans="1:8" s="16" customFormat="1" ht="82.5" customHeight="1">
      <c r="A19" s="20" t="s">
        <v>8</v>
      </c>
      <c r="B19" s="83" t="s">
        <v>35</v>
      </c>
      <c r="C19" s="21">
        <v>326.8</v>
      </c>
      <c r="D19" s="15" t="s">
        <v>37</v>
      </c>
      <c r="E19" s="130"/>
      <c r="F19" s="131"/>
      <c r="G19" s="131"/>
      <c r="H19" s="132"/>
    </row>
    <row r="20" spans="1:8" s="16" customFormat="1" ht="83.25" customHeight="1">
      <c r="A20" s="20" t="s">
        <v>93</v>
      </c>
      <c r="B20" s="83" t="s">
        <v>94</v>
      </c>
      <c r="C20" s="21">
        <v>799.914</v>
      </c>
      <c r="D20" s="15" t="s">
        <v>37</v>
      </c>
      <c r="E20" s="84"/>
      <c r="F20" s="85"/>
      <c r="G20" s="85"/>
      <c r="H20" s="86"/>
    </row>
    <row r="21" spans="1:8" s="16" customFormat="1" ht="63.75" customHeight="1">
      <c r="A21" s="20" t="s">
        <v>95</v>
      </c>
      <c r="B21" s="83" t="s">
        <v>96</v>
      </c>
      <c r="C21" s="21">
        <v>1200</v>
      </c>
      <c r="D21" s="15" t="s">
        <v>37</v>
      </c>
      <c r="E21" s="84"/>
      <c r="F21" s="85"/>
      <c r="G21" s="85"/>
      <c r="H21" s="86"/>
    </row>
    <row r="22" spans="1:5" s="14" customFormat="1" ht="31.5" customHeight="1">
      <c r="A22" s="36" t="s">
        <v>9</v>
      </c>
      <c r="B22" s="42" t="s">
        <v>62</v>
      </c>
      <c r="C22" s="38">
        <f>C23</f>
        <v>469.81</v>
      </c>
      <c r="D22" s="39"/>
      <c r="E22" s="29"/>
    </row>
    <row r="23" spans="1:5" s="82" customFormat="1" ht="43.5" customHeight="1">
      <c r="A23" s="77" t="s">
        <v>10</v>
      </c>
      <c r="B23" s="87" t="s">
        <v>43</v>
      </c>
      <c r="C23" s="88">
        <v>469.81</v>
      </c>
      <c r="D23" s="80" t="s">
        <v>74</v>
      </c>
      <c r="E23" s="81"/>
    </row>
    <row r="24" spans="1:5" s="16" customFormat="1" ht="40.5">
      <c r="A24" s="36" t="s">
        <v>11</v>
      </c>
      <c r="B24" s="52" t="s">
        <v>97</v>
      </c>
      <c r="C24" s="38">
        <f>C25+C26</f>
        <v>1742</v>
      </c>
      <c r="D24" s="46"/>
      <c r="E24" s="30"/>
    </row>
    <row r="25" spans="1:5" s="16" customFormat="1" ht="66.75" customHeight="1">
      <c r="A25" s="20" t="s">
        <v>12</v>
      </c>
      <c r="B25" s="89" t="s">
        <v>129</v>
      </c>
      <c r="C25" s="21">
        <v>1200</v>
      </c>
      <c r="D25" s="15" t="s">
        <v>37</v>
      </c>
      <c r="E25" s="30"/>
    </row>
    <row r="26" spans="1:5" s="16" customFormat="1" ht="81" customHeight="1">
      <c r="A26" s="20" t="s">
        <v>98</v>
      </c>
      <c r="B26" s="89" t="s">
        <v>125</v>
      </c>
      <c r="C26" s="21">
        <v>542</v>
      </c>
      <c r="D26" s="90" t="s">
        <v>99</v>
      </c>
      <c r="E26" s="30"/>
    </row>
    <row r="27" spans="1:5" s="22" customFormat="1" ht="45.75" customHeight="1">
      <c r="A27" s="36" t="s">
        <v>13</v>
      </c>
      <c r="B27" s="45" t="s">
        <v>63</v>
      </c>
      <c r="C27" s="38">
        <f>C28</f>
        <v>49.613</v>
      </c>
      <c r="D27" s="47"/>
      <c r="E27" s="31"/>
    </row>
    <row r="28" spans="1:5" s="82" customFormat="1" ht="72" customHeight="1">
      <c r="A28" s="77" t="s">
        <v>14</v>
      </c>
      <c r="B28" s="91" t="s">
        <v>44</v>
      </c>
      <c r="C28" s="79">
        <v>49.613</v>
      </c>
      <c r="D28" s="80" t="s">
        <v>40</v>
      </c>
      <c r="E28" s="81"/>
    </row>
    <row r="29" spans="1:5" s="22" customFormat="1" ht="42">
      <c r="A29" s="36" t="s">
        <v>15</v>
      </c>
      <c r="B29" s="45" t="s">
        <v>64</v>
      </c>
      <c r="C29" s="38">
        <f>C30</f>
        <v>41</v>
      </c>
      <c r="D29" s="39"/>
      <c r="E29" s="31"/>
    </row>
    <row r="30" spans="1:5" s="93" customFormat="1" ht="40.5" customHeight="1">
      <c r="A30" s="77" t="s">
        <v>16</v>
      </c>
      <c r="B30" s="91" t="s">
        <v>49</v>
      </c>
      <c r="C30" s="79">
        <v>41</v>
      </c>
      <c r="D30" s="80" t="s">
        <v>36</v>
      </c>
      <c r="E30" s="92"/>
    </row>
    <row r="31" spans="1:5" s="22" customFormat="1" ht="34.5" customHeight="1">
      <c r="A31" s="36" t="s">
        <v>89</v>
      </c>
      <c r="B31" s="42" t="s">
        <v>87</v>
      </c>
      <c r="C31" s="38">
        <f>C32</f>
        <v>11</v>
      </c>
      <c r="D31" s="46"/>
      <c r="E31" s="31"/>
    </row>
    <row r="32" spans="1:5" s="93" customFormat="1" ht="45.75" customHeight="1">
      <c r="A32" s="77" t="s">
        <v>90</v>
      </c>
      <c r="B32" s="91" t="s">
        <v>88</v>
      </c>
      <c r="C32" s="79">
        <v>11</v>
      </c>
      <c r="D32" s="80" t="s">
        <v>36</v>
      </c>
      <c r="E32" s="92"/>
    </row>
    <row r="33" spans="1:5" s="23" customFormat="1" ht="19.5" customHeight="1">
      <c r="A33" s="36" t="s">
        <v>100</v>
      </c>
      <c r="B33" s="42" t="s">
        <v>65</v>
      </c>
      <c r="C33" s="38">
        <v>20</v>
      </c>
      <c r="D33" s="39"/>
      <c r="E33" s="32"/>
    </row>
    <row r="34" spans="1:5" s="82" customFormat="1" ht="48.75" customHeight="1">
      <c r="A34" s="77" t="s">
        <v>101</v>
      </c>
      <c r="B34" s="91" t="s">
        <v>130</v>
      </c>
      <c r="C34" s="79">
        <v>20</v>
      </c>
      <c r="D34" s="80" t="s">
        <v>36</v>
      </c>
      <c r="E34" s="81"/>
    </row>
    <row r="35" spans="1:5" s="7" customFormat="1" ht="45">
      <c r="A35" s="62" t="s">
        <v>17</v>
      </c>
      <c r="B35" s="63" t="s">
        <v>18</v>
      </c>
      <c r="C35" s="64">
        <f>C36+C41+C43+C46+C51+C54+C60+C65+C67+C69+C73+C75</f>
        <v>1809.0159999999998</v>
      </c>
      <c r="D35" s="65"/>
      <c r="E35" s="33"/>
    </row>
    <row r="36" spans="1:5" s="23" customFormat="1" ht="41.25" customHeight="1">
      <c r="A36" s="36" t="s">
        <v>81</v>
      </c>
      <c r="B36" s="52" t="s">
        <v>103</v>
      </c>
      <c r="C36" s="38">
        <f>C37+C38+C39+C40</f>
        <v>87.1</v>
      </c>
      <c r="D36" s="39"/>
      <c r="E36" s="51"/>
    </row>
    <row r="37" spans="1:5" s="23" customFormat="1" ht="42.75" customHeight="1">
      <c r="A37" s="20" t="s">
        <v>82</v>
      </c>
      <c r="B37" s="24" t="s">
        <v>133</v>
      </c>
      <c r="C37" s="21">
        <v>50.2</v>
      </c>
      <c r="D37" s="15" t="s">
        <v>36</v>
      </c>
      <c r="E37" s="51"/>
    </row>
    <row r="38" spans="1:5" s="14" customFormat="1" ht="48" customHeight="1">
      <c r="A38" s="20" t="s">
        <v>104</v>
      </c>
      <c r="B38" s="24" t="s">
        <v>134</v>
      </c>
      <c r="C38" s="21">
        <v>13.4</v>
      </c>
      <c r="D38" s="15" t="s">
        <v>36</v>
      </c>
      <c r="E38" s="51"/>
    </row>
    <row r="39" spans="1:5" s="14" customFormat="1" ht="44.25" customHeight="1">
      <c r="A39" s="20" t="s">
        <v>105</v>
      </c>
      <c r="B39" s="24" t="s">
        <v>135</v>
      </c>
      <c r="C39" s="21">
        <v>7</v>
      </c>
      <c r="D39" s="15" t="s">
        <v>36</v>
      </c>
      <c r="E39" s="51"/>
    </row>
    <row r="40" spans="1:5" s="14" customFormat="1" ht="48" customHeight="1">
      <c r="A40" s="20" t="s">
        <v>132</v>
      </c>
      <c r="B40" s="24" t="s">
        <v>136</v>
      </c>
      <c r="C40" s="21">
        <v>16.5</v>
      </c>
      <c r="D40" s="15" t="s">
        <v>36</v>
      </c>
      <c r="E40" s="51"/>
    </row>
    <row r="41" spans="1:5" s="16" customFormat="1" ht="39.75" customHeight="1">
      <c r="A41" s="36" t="s">
        <v>20</v>
      </c>
      <c r="B41" s="52" t="s">
        <v>66</v>
      </c>
      <c r="C41" s="38">
        <f>C42</f>
        <v>119.944</v>
      </c>
      <c r="D41" s="39"/>
      <c r="E41" s="30"/>
    </row>
    <row r="42" spans="1:5" s="16" customFormat="1" ht="83.25" customHeight="1">
      <c r="A42" s="20" t="s">
        <v>19</v>
      </c>
      <c r="B42" s="95" t="s">
        <v>46</v>
      </c>
      <c r="C42" s="21">
        <v>119.944</v>
      </c>
      <c r="D42" s="15" t="s">
        <v>39</v>
      </c>
      <c r="E42" s="30"/>
    </row>
    <row r="43" spans="1:5" s="16" customFormat="1" ht="40.5" customHeight="1">
      <c r="A43" s="36" t="s">
        <v>21</v>
      </c>
      <c r="B43" s="53" t="s">
        <v>106</v>
      </c>
      <c r="C43" s="38">
        <f>C44+C45</f>
        <v>49.99</v>
      </c>
      <c r="D43" s="46"/>
      <c r="E43" s="30"/>
    </row>
    <row r="44" spans="1:5" s="82" customFormat="1" ht="44.25" customHeight="1">
      <c r="A44" s="77" t="s">
        <v>32</v>
      </c>
      <c r="B44" s="91" t="s">
        <v>137</v>
      </c>
      <c r="C44" s="79">
        <v>40</v>
      </c>
      <c r="D44" s="80" t="s">
        <v>36</v>
      </c>
      <c r="E44" s="81"/>
    </row>
    <row r="45" spans="1:5" s="16" customFormat="1" ht="53.25" customHeight="1">
      <c r="A45" s="20" t="s">
        <v>54</v>
      </c>
      <c r="B45" s="24" t="s">
        <v>138</v>
      </c>
      <c r="C45" s="21">
        <v>9.99</v>
      </c>
      <c r="D45" s="15" t="s">
        <v>36</v>
      </c>
      <c r="E45" s="30"/>
    </row>
    <row r="46" spans="1:5" s="16" customFormat="1" ht="42" customHeight="1">
      <c r="A46" s="36" t="s">
        <v>22</v>
      </c>
      <c r="B46" s="52" t="s">
        <v>107</v>
      </c>
      <c r="C46" s="38">
        <f>C47+C48+C49+C50</f>
        <v>72.925</v>
      </c>
      <c r="D46" s="46"/>
      <c r="E46" s="30"/>
    </row>
    <row r="47" spans="1:5" s="82" customFormat="1" ht="54" customHeight="1">
      <c r="A47" s="77" t="s">
        <v>33</v>
      </c>
      <c r="B47" s="91" t="s">
        <v>56</v>
      </c>
      <c r="C47" s="79">
        <v>22</v>
      </c>
      <c r="D47" s="80" t="s">
        <v>36</v>
      </c>
      <c r="E47" s="81"/>
    </row>
    <row r="48" spans="1:5" s="82" customFormat="1" ht="56.25" customHeight="1">
      <c r="A48" s="77" t="s">
        <v>57</v>
      </c>
      <c r="B48" s="91" t="s">
        <v>139</v>
      </c>
      <c r="C48" s="79">
        <v>27.5</v>
      </c>
      <c r="D48" s="80" t="s">
        <v>36</v>
      </c>
      <c r="E48" s="81"/>
    </row>
    <row r="49" spans="1:5" s="82" customFormat="1" ht="56.25" customHeight="1">
      <c r="A49" s="77" t="s">
        <v>142</v>
      </c>
      <c r="B49" s="91" t="s">
        <v>140</v>
      </c>
      <c r="C49" s="79">
        <v>14.5</v>
      </c>
      <c r="D49" s="80" t="s">
        <v>36</v>
      </c>
      <c r="E49" s="81"/>
    </row>
    <row r="50" spans="1:5" s="82" customFormat="1" ht="45.75" customHeight="1">
      <c r="A50" s="77" t="s">
        <v>143</v>
      </c>
      <c r="B50" s="91" t="s">
        <v>141</v>
      </c>
      <c r="C50" s="79">
        <v>8.925</v>
      </c>
      <c r="D50" s="80" t="s">
        <v>36</v>
      </c>
      <c r="E50" s="81"/>
    </row>
    <row r="51" spans="1:5" s="16" customFormat="1" ht="42">
      <c r="A51" s="36" t="s">
        <v>23</v>
      </c>
      <c r="B51" s="45" t="s">
        <v>72</v>
      </c>
      <c r="C51" s="38">
        <f>C52+C53</f>
        <v>25</v>
      </c>
      <c r="D51" s="48"/>
      <c r="E51" s="54"/>
    </row>
    <row r="52" spans="1:5" s="16" customFormat="1" ht="45.75" customHeight="1">
      <c r="A52" s="20" t="s">
        <v>26</v>
      </c>
      <c r="B52" s="73" t="s">
        <v>55</v>
      </c>
      <c r="C52" s="21">
        <v>8</v>
      </c>
      <c r="D52" s="15" t="s">
        <v>36</v>
      </c>
      <c r="E52" s="30"/>
    </row>
    <row r="53" spans="1:5" s="16" customFormat="1" ht="42.75" customHeight="1">
      <c r="A53" s="20" t="s">
        <v>108</v>
      </c>
      <c r="B53" s="73" t="s">
        <v>56</v>
      </c>
      <c r="C53" s="21">
        <v>17</v>
      </c>
      <c r="D53" s="15" t="s">
        <v>36</v>
      </c>
      <c r="E53" s="30"/>
    </row>
    <row r="54" spans="1:5" s="25" customFormat="1" ht="81.75">
      <c r="A54" s="36" t="s">
        <v>24</v>
      </c>
      <c r="B54" s="45" t="s">
        <v>75</v>
      </c>
      <c r="C54" s="38">
        <f>C55+C56+C57+C58+C59</f>
        <v>43.897999999999996</v>
      </c>
      <c r="D54" s="56"/>
      <c r="E54" s="55"/>
    </row>
    <row r="55" spans="1:5" s="16" customFormat="1" ht="45" customHeight="1">
      <c r="A55" s="20" t="s">
        <v>25</v>
      </c>
      <c r="B55" s="73" t="s">
        <v>55</v>
      </c>
      <c r="C55" s="21">
        <v>13.53</v>
      </c>
      <c r="D55" s="15" t="s">
        <v>36</v>
      </c>
      <c r="E55" s="30"/>
    </row>
    <row r="56" spans="1:5" s="16" customFormat="1" ht="51.75" customHeight="1">
      <c r="A56" s="20" t="s">
        <v>83</v>
      </c>
      <c r="B56" s="73" t="s">
        <v>56</v>
      </c>
      <c r="C56" s="21">
        <v>18.26</v>
      </c>
      <c r="D56" s="15" t="s">
        <v>36</v>
      </c>
      <c r="E56" s="30"/>
    </row>
    <row r="57" spans="1:5" s="16" customFormat="1" ht="45.75" customHeight="1">
      <c r="A57" s="20" t="s">
        <v>84</v>
      </c>
      <c r="B57" s="73" t="s">
        <v>146</v>
      </c>
      <c r="C57" s="21">
        <v>3.4</v>
      </c>
      <c r="D57" s="15" t="s">
        <v>36</v>
      </c>
      <c r="E57" s="30"/>
    </row>
    <row r="58" spans="1:5" s="16" customFormat="1" ht="43.5" customHeight="1">
      <c r="A58" s="20" t="s">
        <v>144</v>
      </c>
      <c r="B58" s="73" t="s">
        <v>154</v>
      </c>
      <c r="C58" s="21">
        <v>8.708</v>
      </c>
      <c r="D58" s="15" t="s">
        <v>36</v>
      </c>
      <c r="E58" s="30"/>
    </row>
    <row r="59" spans="1:5" s="16" customFormat="1" ht="48.75" customHeight="1" hidden="1">
      <c r="A59" s="20" t="s">
        <v>145</v>
      </c>
      <c r="B59" s="73" t="s">
        <v>148</v>
      </c>
      <c r="C59" s="21"/>
      <c r="D59" s="15" t="s">
        <v>36</v>
      </c>
      <c r="E59" s="30"/>
    </row>
    <row r="60" spans="1:5" s="22" customFormat="1" ht="82.5">
      <c r="A60" s="36" t="s">
        <v>27</v>
      </c>
      <c r="B60" s="45" t="s">
        <v>67</v>
      </c>
      <c r="C60" s="38">
        <f>C61+C62+C63+C64</f>
        <v>391.77000000000004</v>
      </c>
      <c r="D60" s="39"/>
      <c r="E60" s="57"/>
    </row>
    <row r="61" spans="1:5" s="16" customFormat="1" ht="51.75" customHeight="1">
      <c r="A61" s="20" t="s">
        <v>28</v>
      </c>
      <c r="B61" s="73" t="s">
        <v>55</v>
      </c>
      <c r="C61" s="21">
        <v>121.77</v>
      </c>
      <c r="D61" s="15" t="s">
        <v>36</v>
      </c>
      <c r="E61" s="30"/>
    </row>
    <row r="62" spans="1:5" s="16" customFormat="1" ht="47.25" customHeight="1">
      <c r="A62" s="20" t="s">
        <v>109</v>
      </c>
      <c r="B62" s="73" t="s">
        <v>56</v>
      </c>
      <c r="C62" s="21">
        <v>164.34</v>
      </c>
      <c r="D62" s="15" t="s">
        <v>36</v>
      </c>
      <c r="E62" s="30"/>
    </row>
    <row r="63" spans="1:5" s="16" customFormat="1" ht="48.75" customHeight="1">
      <c r="A63" s="20" t="s">
        <v>110</v>
      </c>
      <c r="B63" s="73" t="s">
        <v>146</v>
      </c>
      <c r="C63" s="21">
        <v>30.6</v>
      </c>
      <c r="D63" s="15" t="s">
        <v>36</v>
      </c>
      <c r="E63" s="30"/>
    </row>
    <row r="64" spans="1:5" s="16" customFormat="1" ht="51.75" customHeight="1">
      <c r="A64" s="20" t="s">
        <v>149</v>
      </c>
      <c r="B64" s="73" t="s">
        <v>147</v>
      </c>
      <c r="C64" s="21">
        <v>75.06</v>
      </c>
      <c r="D64" s="15" t="s">
        <v>36</v>
      </c>
      <c r="E64" s="30"/>
    </row>
    <row r="65" spans="1:5" s="22" customFormat="1" ht="58.5" customHeight="1">
      <c r="A65" s="36" t="s">
        <v>29</v>
      </c>
      <c r="B65" s="42" t="s">
        <v>68</v>
      </c>
      <c r="C65" s="43">
        <f>C66</f>
        <v>61.504</v>
      </c>
      <c r="D65" s="44"/>
      <c r="E65" s="58"/>
    </row>
    <row r="66" spans="1:5" s="16" customFormat="1" ht="45.75" customHeight="1">
      <c r="A66" s="20" t="s">
        <v>30</v>
      </c>
      <c r="B66" s="73" t="s">
        <v>73</v>
      </c>
      <c r="C66" s="21">
        <v>61.504</v>
      </c>
      <c r="D66" s="15" t="s">
        <v>36</v>
      </c>
      <c r="E66" s="30"/>
    </row>
    <row r="67" spans="1:5" s="22" customFormat="1" ht="42">
      <c r="A67" s="36" t="s">
        <v>111</v>
      </c>
      <c r="B67" s="96" t="s">
        <v>150</v>
      </c>
      <c r="C67" s="38">
        <f>C68</f>
        <v>8.999</v>
      </c>
      <c r="D67" s="46"/>
      <c r="E67" s="31"/>
    </row>
    <row r="68" spans="1:5" s="16" customFormat="1" ht="43.5" customHeight="1">
      <c r="A68" s="20" t="s">
        <v>112</v>
      </c>
      <c r="B68" s="73" t="s">
        <v>151</v>
      </c>
      <c r="C68" s="21">
        <v>8.999</v>
      </c>
      <c r="D68" s="15" t="s">
        <v>36</v>
      </c>
      <c r="E68" s="30"/>
    </row>
    <row r="69" spans="1:5" s="23" customFormat="1" ht="25.5" customHeight="1">
      <c r="A69" s="36" t="s">
        <v>113</v>
      </c>
      <c r="B69" s="42" t="s">
        <v>69</v>
      </c>
      <c r="C69" s="38">
        <f>C70+C72+C71</f>
        <v>732.7</v>
      </c>
      <c r="D69" s="39"/>
      <c r="E69" s="34">
        <v>903.9</v>
      </c>
    </row>
    <row r="70" spans="1:5" s="16" customFormat="1" ht="57.75" customHeight="1" hidden="1">
      <c r="A70" s="20" t="s">
        <v>25</v>
      </c>
      <c r="B70" s="95" t="s">
        <v>115</v>
      </c>
      <c r="C70" s="21"/>
      <c r="D70" s="15" t="s">
        <v>39</v>
      </c>
      <c r="E70" s="30"/>
    </row>
    <row r="71" spans="1:5" s="16" customFormat="1" ht="81.75" customHeight="1">
      <c r="A71" s="20" t="s">
        <v>152</v>
      </c>
      <c r="B71" s="95" t="s">
        <v>76</v>
      </c>
      <c r="C71" s="21">
        <v>566.9</v>
      </c>
      <c r="D71" s="15" t="s">
        <v>39</v>
      </c>
      <c r="E71" s="30"/>
    </row>
    <row r="72" spans="1:5" s="16" customFormat="1" ht="45" customHeight="1">
      <c r="A72" s="20" t="s">
        <v>114</v>
      </c>
      <c r="B72" s="95" t="s">
        <v>45</v>
      </c>
      <c r="C72" s="21">
        <v>165.8</v>
      </c>
      <c r="D72" s="97" t="s">
        <v>41</v>
      </c>
      <c r="E72" s="30"/>
    </row>
    <row r="73" spans="1:5" s="22" customFormat="1" ht="44.25" customHeight="1">
      <c r="A73" s="36" t="s">
        <v>85</v>
      </c>
      <c r="B73" s="42" t="s">
        <v>70</v>
      </c>
      <c r="C73" s="38">
        <f>C74</f>
        <v>115.186</v>
      </c>
      <c r="D73" s="47"/>
      <c r="E73" s="31"/>
    </row>
    <row r="74" spans="1:5" s="16" customFormat="1" ht="40.5">
      <c r="A74" s="20" t="s">
        <v>86</v>
      </c>
      <c r="B74" s="95" t="s">
        <v>45</v>
      </c>
      <c r="C74" s="21">
        <v>115.186</v>
      </c>
      <c r="D74" s="97" t="s">
        <v>41</v>
      </c>
      <c r="E74" s="30"/>
    </row>
    <row r="75" spans="1:5" s="22" customFormat="1" ht="50.25" customHeight="1">
      <c r="A75" s="36" t="s">
        <v>116</v>
      </c>
      <c r="B75" s="42" t="s">
        <v>31</v>
      </c>
      <c r="C75" s="38">
        <f>C76</f>
        <v>100</v>
      </c>
      <c r="D75" s="39"/>
      <c r="E75" s="31"/>
    </row>
    <row r="76" spans="1:5" s="82" customFormat="1" ht="81.75" customHeight="1">
      <c r="A76" s="77" t="s">
        <v>117</v>
      </c>
      <c r="B76" s="87" t="s">
        <v>47</v>
      </c>
      <c r="C76" s="79">
        <v>100</v>
      </c>
      <c r="D76" s="80" t="s">
        <v>36</v>
      </c>
      <c r="E76" s="81"/>
    </row>
    <row r="77" spans="1:5" s="71" customFormat="1" ht="30.75" customHeight="1">
      <c r="A77" s="68" t="s">
        <v>118</v>
      </c>
      <c r="B77" s="63" t="s">
        <v>131</v>
      </c>
      <c r="C77" s="64">
        <f>C78+C80</f>
        <v>60</v>
      </c>
      <c r="D77" s="69"/>
      <c r="E77" s="70"/>
    </row>
    <row r="78" spans="1:5" s="16" customFormat="1" ht="21" hidden="1">
      <c r="A78" s="59" t="s">
        <v>119</v>
      </c>
      <c r="B78" s="52" t="s">
        <v>121</v>
      </c>
      <c r="C78" s="38">
        <f>C79</f>
        <v>0</v>
      </c>
      <c r="D78" s="48"/>
      <c r="E78" s="51"/>
    </row>
    <row r="79" spans="1:5" s="16" customFormat="1" ht="40.5" hidden="1">
      <c r="A79" s="61" t="s">
        <v>120</v>
      </c>
      <c r="B79" s="94" t="s">
        <v>124</v>
      </c>
      <c r="C79" s="21"/>
      <c r="D79" s="60" t="s">
        <v>36</v>
      </c>
      <c r="E79" s="51"/>
    </row>
    <row r="80" spans="1:5" s="23" customFormat="1" ht="26.25" customHeight="1">
      <c r="A80" s="59" t="s">
        <v>122</v>
      </c>
      <c r="B80" s="42" t="s">
        <v>71</v>
      </c>
      <c r="C80" s="38">
        <f>C81</f>
        <v>60</v>
      </c>
      <c r="D80" s="47"/>
      <c r="E80" s="32"/>
    </row>
    <row r="81" spans="1:5" s="16" customFormat="1" ht="44.25" customHeight="1">
      <c r="A81" s="20" t="s">
        <v>123</v>
      </c>
      <c r="B81" s="24" t="s">
        <v>48</v>
      </c>
      <c r="C81" s="21">
        <v>60</v>
      </c>
      <c r="D81" s="15" t="s">
        <v>36</v>
      </c>
      <c r="E81" s="30"/>
    </row>
    <row r="82" spans="1:6" s="12" customFormat="1" ht="48" customHeight="1">
      <c r="A82" s="8"/>
      <c r="B82" s="9" t="s">
        <v>34</v>
      </c>
      <c r="C82" s="13">
        <f>C7+C35+C77</f>
        <v>8925.153</v>
      </c>
      <c r="D82" s="10"/>
      <c r="E82" s="28"/>
      <c r="F82" s="11"/>
    </row>
    <row r="83" spans="1:5" s="109" customFormat="1" ht="6.75" customHeight="1">
      <c r="A83" s="104"/>
      <c r="B83" s="105"/>
      <c r="C83" s="106"/>
      <c r="D83" s="107"/>
      <c r="E83" s="108"/>
    </row>
    <row r="84" spans="1:5" s="119" customFormat="1" ht="18.75" customHeight="1">
      <c r="A84" s="114"/>
      <c r="B84" s="115"/>
      <c r="C84" s="116"/>
      <c r="D84" s="117"/>
      <c r="E84" s="118"/>
    </row>
    <row r="85" spans="1:5" s="121" customFormat="1" ht="22.5" customHeight="1">
      <c r="A85" s="133" t="s">
        <v>92</v>
      </c>
      <c r="B85" s="133"/>
      <c r="C85" s="120"/>
      <c r="D85" s="120" t="s">
        <v>158</v>
      </c>
      <c r="E85" s="120"/>
    </row>
    <row r="86" spans="3:5" s="122" customFormat="1" ht="18">
      <c r="C86" s="123"/>
      <c r="D86" s="124"/>
      <c r="E86" s="125"/>
    </row>
    <row r="87" spans="3:5" s="110" customFormat="1" ht="18">
      <c r="C87" s="111"/>
      <c r="D87" s="112"/>
      <c r="E87" s="113"/>
    </row>
    <row r="88" spans="3:5" s="4" customFormat="1" ht="18">
      <c r="C88" s="5"/>
      <c r="D88" s="6"/>
      <c r="E88" s="35"/>
    </row>
    <row r="89" spans="3:5" s="4" customFormat="1" ht="18">
      <c r="C89" s="5"/>
      <c r="D89" s="6"/>
      <c r="E89" s="35"/>
    </row>
  </sheetData>
  <sheetProtection/>
  <mergeCells count="3">
    <mergeCell ref="A4:D4"/>
    <mergeCell ref="E19:H19"/>
    <mergeCell ref="A85:B85"/>
  </mergeCells>
  <printOptions horizontalCentered="1"/>
  <pageMargins left="1.1811023622047245" right="0.3937007874015748" top="0.5905511811023623" bottom="0.3937007874015748" header="0" footer="0"/>
  <pageSetup fitToHeight="5" horizontalDpi="600" verticalDpi="600" orientation="portrait" paperSize="9" scale="4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u0203</dc:creator>
  <cp:keywords/>
  <dc:description/>
  <cp:lastModifiedBy>Администратор</cp:lastModifiedBy>
  <cp:lastPrinted>2021-12-24T08:45:30Z</cp:lastPrinted>
  <dcterms:created xsi:type="dcterms:W3CDTF">2003-04-04T06:54:01Z</dcterms:created>
  <dcterms:modified xsi:type="dcterms:W3CDTF">2021-12-30T18:02:50Z</dcterms:modified>
  <cp:category/>
  <cp:version/>
  <cp:contentType/>
  <cp:contentStatus/>
</cp:coreProperties>
</file>